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إيصال قبض" state="visible" r:id="rId4"/>
    <sheet sheetId="2" name="البيانات" state="visible" r:id="rId5"/>
    <sheet sheetId="3" name="الملخص" state="visible" r:id="rId6"/>
    <sheet sheetId="4" name="القوائم" state="visible" r:id="rId7"/>
  </sheets>
  <definedNames>
    <definedName name="_xlnm.Print_Area" localSheetId="0">'إيصال قبض'!$B1:$F41</definedName>
  </definedNames>
  <calcPr calcId="171027" fullCalcOnLoad="1"/>
</workbook>
</file>

<file path=xl/sharedStrings.xml><?xml version="1.0" encoding="utf-8"?>
<sst xmlns="http://schemas.openxmlformats.org/spreadsheetml/2006/main" count="105" uniqueCount="62">
  <si>
    <t>اسم المنشأة</t>
  </si>
  <si>
    <t>إيصال قبض</t>
  </si>
  <si>
    <t>العنوان · الهاتف</t>
  </si>
  <si>
    <t>الرقم المتسلسل</t>
  </si>
  <si>
    <t>A-0142</t>
  </si>
  <si>
    <t>نسخة العميل</t>
  </si>
  <si>
    <t>التاريخ</t>
  </si>
  <si>
    <t>الدافع (شخص / شركة)</t>
  </si>
  <si>
    <t>حسن ديمير — 0532 000 00 00</t>
  </si>
  <si>
    <t>المبلغ (بالأرقام)</t>
  </si>
  <si>
    <t>طريقة الدفع</t>
  </si>
  <si>
    <t>نقدًا</t>
  </si>
  <si>
    <t>المبلغ (بالحروف)</t>
  </si>
  <si>
    <t>فقط ألفان وخمسمائة ليرة تركية لا غير</t>
  </si>
  <si>
    <t>البيان</t>
  </si>
  <si>
    <t>دفعة جزئية مقابل دين أغسطس الآجل</t>
  </si>
  <si>
    <t>بيانات الشيك / السند لأمر</t>
  </si>
  <si>
    <t>الدين السابق</t>
  </si>
  <si>
    <t>الرصيد المتبقي</t>
  </si>
  <si>
    <t>استُلم المبلغ المذكور أعلاه بطريقة الدفع المبيّنة ومقابل البيان المكتوب في الشرح.</t>
  </si>
  <si>
    <t>الدافع</t>
  </si>
  <si>
    <t>المستلم — الاسم / التوقيع / الختم</t>
  </si>
  <si>
    <t>✂ - - - - - - - - - - - - - - - - - - - - - - - - - - - - - - - - - - - - - - - - - - - - - - - - - - - - - - - - - - - -</t>
  </si>
  <si>
    <t>نسخة المنشأة — تُملأ تلقائيًا من النسخة العليا</t>
  </si>
  <si>
    <t>سجّل التحصيل عبر هاتفك واطّلع فورًا على الدين المتبقي وأرسل التذكيرات — دفتر الحسابات: ديون ومستحقات ←</t>
  </si>
  <si>
    <t>قالب مجاني · stokexcel.com — املأ الخلايا الزرقاء الفاتحة في النسخة العليا فقط. هذا الإيصال لا يحل محل الفاتورة أو إيصال الدفع.</t>
  </si>
  <si>
    <t>المبلغ</t>
  </si>
  <si>
    <t>الحالة</t>
  </si>
  <si>
    <t>المستلِم</t>
  </si>
  <si>
    <t>A-0138</t>
  </si>
  <si>
    <t>حسن ديمير</t>
  </si>
  <si>
    <t>دين يوليو الآجل — كاملًا</t>
  </si>
  <si>
    <t>ساري</t>
  </si>
  <si>
    <t>سلين</t>
  </si>
  <si>
    <t>A-0139</t>
  </si>
  <si>
    <t>مكتبة يلدز</t>
  </si>
  <si>
    <t>الفاتورة رقم 1180</t>
  </si>
  <si>
    <t>حوالة / تحويل بنكي</t>
  </si>
  <si>
    <t>A-0140</t>
  </si>
  <si>
    <t>أيتن كايا</t>
  </si>
  <si>
    <t>مقابل دين أغسطس الآجل</t>
  </si>
  <si>
    <t>ملغى</t>
  </si>
  <si>
    <t>مراد</t>
  </si>
  <si>
    <t>A-0141</t>
  </si>
  <si>
    <t>مقابل دين أغسطس الآجل (أُعيد إصداره بسبب خطأ في مبلغ A-0140)</t>
  </si>
  <si>
    <t>قالب Excel مجاني · stokexcel.com</t>
  </si>
  <si>
    <t>الملخص</t>
  </si>
  <si>
    <t>طريقة الاستخدام</t>
  </si>
  <si>
    <t>الإيصالات الصادرة</t>
  </si>
  <si>
    <t>1. اكتب اسم منشأتك وعنوانها وهاتفها أعلى ورقة «إيصال قبض».</t>
  </si>
  <si>
    <t>الإيصالات الملغاة</t>
  </si>
  <si>
    <t>2. في كل عملية قبض أعطِ الرقم المتسلسل التالي لما قبله؛ واملأ التاريخ والدافع والمبلغ (بالأرقام والحروف) وطريقة الدفع والشرح.</t>
  </si>
  <si>
    <t>إجمالي المقبوضات (الساري)</t>
  </si>
  <si>
    <t>3. إذا كتبت الدين السابق يظهر الرصيد المتبقي تلقائيًا؛ وتُملأ النسخة السفلى من العليا بمعادلة.</t>
  </si>
  <si>
    <t>4. اطبع الصفحة ووقّع النسختين: العليا للعميل والسفلى لك. ثم أضف الإيصال في ورقة «البيانات» هذه كصف واحد.</t>
  </si>
  <si>
    <t>5. لا تحذف الإيصال الخاطئ؛ اختر «ملغى» في عمود الحالة وأصدر إيصالًا جديدًا — فلا يختل تسلسل الأرقام.</t>
  </si>
  <si>
    <t>بطاقة ائتمان</t>
  </si>
  <si>
    <t>شيك وسند لأمر</t>
  </si>
  <si>
    <t>عندما لا يكفي Excel: Ofisx على السحابة ومن الهاتف وبشكل تلقائي ←</t>
  </si>
  <si>
    <t>شيك</t>
  </si>
  <si>
    <t>سند إذني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</si>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</sst>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قيمة غير صالحة" error="يُرجى اختيار أحد الخيارات من القائمة." sqref="E7">
      <formula1>"نقدًا,حوالة / تحويل بنكي,بطاقة ائتمان,شيك,سند إذني,أخرى"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"ملغى"</formula>
    </cfRule>
  </conditionalFormatting>
  <dataValidations count="4">
    <dataValidation type="list" allowBlank="1" showErrorMessage="1" errorTitle="قيمة غير صالحة" error="يُرجى اختيار أحد الخيارات من القائمة." sqref="E10:E300">
      <formula1>"نقدًا,حوالة / تحويل بنكي,بطاقة ائتمان,شيك,سند إذني,أخرى"</formula1>
    </dataValidation>
    <dataValidation type="list" allowBlank="1" showErrorMessage="1" errorTitle="قيمة غير صالحة" error="يُرجى اختيار أحد الخيارات من القائمة." sqref="E2:E300">
      <formula1>"نقدًا,حوالة / تحويل بنكي,بطاقة ائتمان,شيك,سند إذني,أخرى"</formula1>
    </dataValidation>
    <dataValidation type="list" allowBlank="1" showErrorMessage="1" errorTitle="قيمة غير صالحة" error="يُرجى اختيار أحد الخيارات من القائمة." sqref="G10:G300">
      <formula1>"ساري,ملغى"</formula1>
    </dataValidation>
    <dataValidation type="list" allowBlank="1" showErrorMessage="1" errorTitle="قيمة غير صالحة" error="يُرجى اختيار أحد الخيارات من القائمة." sqref="G2:G300">
      <formula1>"ساري,ملغى"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45</v>
      </c>
    </row>
    <row r="5" spans="2:5" x14ac:dyDescent="0.25">
      <c r="B5" s="34" t="s">
        <v>46</v>
      </c>
      <c r="C5" s="35"/>
      <c r="E5" s="36" t="s">
        <v>47</v>
      </c>
    </row>
    <row r="6" ht="30" customHeight="1" spans="2:5" x14ac:dyDescent="0.25">
      <c r="B6" s="37" t="s">
        <v>48</v>
      </c>
      <c r="C6" s="38">
        <f>COUNTA('البيانات'!B2:B300)</f>
      </c>
      <c r="E6" s="39" t="s">
        <v>49</v>
      </c>
    </row>
    <row r="7" ht="30" customHeight="1" spans="2:5" x14ac:dyDescent="0.25">
      <c r="B7" s="37" t="s">
        <v>50</v>
      </c>
      <c r="C7" s="38">
        <f>COUNTIF('البيانات'!G2:G300,"ملغى")</f>
      </c>
      <c r="E7" s="39" t="s">
        <v>51</v>
      </c>
    </row>
    <row r="8" ht="30" customHeight="1" spans="2:5" x14ac:dyDescent="0.25">
      <c r="B8" s="37" t="s">
        <v>52</v>
      </c>
      <c r="C8" s="40">
        <f>SUMIF('البيانات'!G2:G300,"ساري",'البيانات'!F2:F300)</f>
      </c>
      <c r="E8" s="39" t="s">
        <v>53</v>
      </c>
    </row>
    <row r="9" ht="30" customHeight="1" spans="2:5" x14ac:dyDescent="0.25">
      <c r="B9" s="37" t="s">
        <v>11</v>
      </c>
      <c r="C9" s="40">
        <f>SUMIFS('البيانات'!F2:F300,'البيانات'!G2:G300,"ساري",'البيانات'!E2:E300,"نقدًا")</f>
      </c>
      <c r="E9" s="39" t="s">
        <v>54</v>
      </c>
    </row>
    <row r="10" ht="30" customHeight="1" spans="2:5" x14ac:dyDescent="0.25">
      <c r="B10" s="37" t="s">
        <v>37</v>
      </c>
      <c r="C10" s="40">
        <f>SUMIFS('البيانات'!F2:F300,'البيانات'!G2:G300,"ساري",'البيانات'!E2:E300,"حوالة / تحويل بنكي")</f>
      </c>
      <c r="E10" s="39" t="s">
        <v>55</v>
      </c>
    </row>
    <row r="11" spans="2:3" x14ac:dyDescent="0.25">
      <c r="B11" s="37" t="s">
        <v>56</v>
      </c>
      <c r="C11" s="40">
        <f>SUMIFS('البيانات'!F2:F300,'البيانات'!G2:G300,"ساري",'البيانات'!E2:E300,"بطاقة ائتمان")</f>
      </c>
    </row>
    <row r="12" ht="24" customHeight="1" spans="2:5" x14ac:dyDescent="0.25">
      <c r="B12" s="37" t="s">
        <v>57</v>
      </c>
      <c r="C12" s="40">
        <f>SUMIFS('البيانات'!F2:F300,'البيانات'!G2:G300,"ساري",'البيانات'!E2:E300,"شيك")+SUMIFS('البيانات'!F2:F300,'البيانات'!G2:G300,"ساري",'البيانات'!E2:E300,"سند إذني")</f>
      </c>
      <c r="E12" s="41" t="s">
        <v>58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56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إيصال قبض</vt:lpstr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