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на поръчка" state="visible" r:id="rId4"/>
    <sheet sheetId="2" name="Сервизни записи" state="visible" r:id="rId5"/>
    <sheet sheetId="3" name="Резюме" state="visible" r:id="rId6"/>
    <sheet sheetId="4" name="Списъци" state="visible" r:id="rId7"/>
  </sheets>
  <definedNames>
    <definedName name="_xlnm.Print_Area" localSheetId="0">'Работна поръчка'!$B1:$G50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<sst xmlns="http://schemas.openxmlformats.org/spreadsheetml/2006/main" count="189" uniqueCount="147">
  <si>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НАИМЕНОВАНИЕ НА СЕРВИЗА / ФИРМАТА</t>
  </si>
  <si>
    <t>СЕРВИЗНА РАБОТНА ПОРЪЧКА</t>
  </si>
  <si>
    <t>Адрес · Телефон</t>
  </si>
  <si>
    <t>№ на работната поръчка</t>
  </si>
  <si>
    <t>İE-2026-0142</t>
  </si>
  <si>
    <t>ФОРМУЛЯР ЗА ПРИЕМАНЕ НА АВТОМОБИЛ — един екземпляр се дава на клиента</t>
  </si>
  <si>
    <t>Дата / час на приемане</t>
  </si>
  <si>
    <t>ДАННИ ЗА КЛИЕНТА И АВТОМОБИЛА</t>
  </si>
  <si>
    <t>Име и фамилия на клиента / фирма</t>
  </si>
  <si>
    <t>Hakan Yıldız</t>
  </si>
  <si>
    <t>Телефон</t>
  </si>
  <si>
    <t>0532 000 00 07</t>
  </si>
  <si>
    <t>Регистрационен номер</t>
  </si>
  <si>
    <t>34 ABC 123</t>
  </si>
  <si>
    <t>Година на производство</t>
  </si>
  <si>
    <t>Марка / модел</t>
  </si>
  <si>
    <t>Fiat Egea 1.3 Multijet</t>
  </si>
  <si>
    <t>Километраж</t>
  </si>
  <si>
    <t>Номер на рама (VIN)</t>
  </si>
  <si>
    <t>ZFA3560000XXXXXXX</t>
  </si>
  <si>
    <t>Ниво на горивото</t>
  </si>
  <si>
    <t>1/2</t>
  </si>
  <si>
    <t>Налични повреди / вещи, оставени в автомобила</t>
  </si>
  <si>
    <t>Драскотина на задната броня; в багажника има резервна гума и крик</t>
  </si>
  <si>
    <t>ОПЛАКВАНЕ НА КЛИЕНТА / ОПИСАНИЕ НА ПОВРЕДАТА</t>
  </si>
  <si>
    <t>Дойде времето за периодично обслужване. При спиране се чува шум отпред.</t>
  </si>
  <si>
    <t>ИЗВЪРШЕНИ ДЕЙНОСТИ / ЗАКЛЮЧЕНИЕ</t>
  </si>
  <si>
    <t>Сменени са моторното масло и филтрите. Предните накладки бяха на предела, сменени са комплект; дисковете са измерени, смяна не е нужна.</t>
  </si>
  <si>
    <t>Използвани части / материали</t>
  </si>
  <si>
    <t>Номер на част / Марка</t>
  </si>
  <si>
    <t>Бр.</t>
  </si>
  <si>
    <t>Единична цена</t>
  </si>
  <si>
    <t>Сума (без ДДС)</t>
  </si>
  <si>
    <t>Моторно масло 5W-30 (литър)</t>
  </si>
  <si>
    <t>Примерна марка</t>
  </si>
  <si>
    <t>Маслен филтър</t>
  </si>
  <si>
    <t>OEM</t>
  </si>
  <si>
    <t>Въздушен филтър</t>
  </si>
  <si>
    <t>Предни спирачни накладки (комплект)</t>
  </si>
  <si>
    <t>Труд / Извършена работа</t>
  </si>
  <si>
    <t>Майстор / Техник</t>
  </si>
  <si>
    <t>Час</t>
  </si>
  <si>
    <t>Часова ставка</t>
  </si>
  <si>
    <t>Труд за периодично обслужване</t>
  </si>
  <si>
    <t>Майстор Али</t>
  </si>
  <si>
    <t>Смяна на предните спирачни накладки</t>
  </si>
  <si>
    <t>ПРЕДАВАНЕ И ПЛАЩАНЕ</t>
  </si>
  <si>
    <t>Общо части</t>
  </si>
  <si>
    <t>Очаквано предаване</t>
  </si>
  <si>
    <t>Общо труд</t>
  </si>
  <si>
    <t>Дата на предаване</t>
  </si>
  <si>
    <t>Междинна сума (без ДДС)</t>
  </si>
  <si>
    <t>Начин на плащане</t>
  </si>
  <si>
    <t>Ставка на ДДС %</t>
  </si>
  <si>
    <t>Статус</t>
  </si>
  <si>
    <t>Готово</t>
  </si>
  <si>
    <t>ДДС</t>
  </si>
  <si>
    <t>ОБЩА СУМА</t>
  </si>
  <si>
    <t>Предадох автомобила си за установяване и отстраняване на посочената по-горе повреда. Ако са необходими допълнителни части или труд, които не са в списъка, ще бъда предварително уведомен и ще се поиска моето съгласие. Получих автомобила си, след като проверих извършените дейности.</t>
  </si>
  <si>
    <t>СОБСТВЕНИК НА АВТОМОБИЛА — Име / Подпис (приемане и получаване)</t>
  </si>
  <si>
    <t>СЕРВИЗЕН ПРЕДСТАВИТЕЛ — Име / Подпис / Печат</t>
  </si>
  <si>
    <t>Наличност на части, сметка на клиента и касов отчет в телефона — Ofisx →</t>
  </si>
  <si>
    <t>Безплатен шаблон · stokexcel.com — попълнете светлосините клетки и редовете; сумите се изчисляват с формули. Добавяйте всяка работна поръчка и в раздела „Сервизни записи“. За ставката на ДДС се консултирайте със счетоводителя си.</t>
  </si>
  <si>
    <t>Дата</t>
  </si>
  <si>
    <t>Марка / Модел</t>
  </si>
  <si>
    <t>Км</t>
  </si>
  <si>
    <t>Клиент</t>
  </si>
  <si>
    <t>Повреда / Извършена работа</t>
  </si>
  <si>
    <t>Сума за части (без ДДС)</t>
  </si>
  <si>
    <t>Сума за труд (без ДДС)</t>
  </si>
  <si>
    <t>ДДС %</t>
  </si>
  <si>
    <t>Общо (с ДДС)</t>
  </si>
  <si>
    <t>Пристигане (рег. номер)</t>
  </si>
  <si>
    <t>İE-2026-0131</t>
  </si>
  <si>
    <t>06 DEF 456</t>
  </si>
  <si>
    <t>Renault Clio 1.5 dCi</t>
  </si>
  <si>
    <t>Ayten Kurt</t>
  </si>
  <si>
    <t>0533 000 00 01</t>
  </si>
  <si>
    <t>Смяна на комплект съединител</t>
  </si>
  <si>
    <t>Кредитна карта</t>
  </si>
  <si>
    <t>Предаден</t>
  </si>
  <si>
    <t>İE-2026-0134</t>
  </si>
  <si>
    <t>Зареждане на климатик и тест за течове</t>
  </si>
  <si>
    <t>В брой</t>
  </si>
  <si>
    <t>İE-2026-0137</t>
  </si>
  <si>
    <t>35 KLM 789</t>
  </si>
  <si>
    <t>VW Passat 1.6 TDI</t>
  </si>
  <si>
    <t>Serkan Aydın</t>
  </si>
  <si>
    <t>0535 000 00 03</t>
  </si>
  <si>
    <t>Смяна на комплект ангренажен ремък и водна помпа</t>
  </si>
  <si>
    <t>Банков превод</t>
  </si>
  <si>
    <t>İE-2026-0138</t>
  </si>
  <si>
    <t>16 PRS 220</t>
  </si>
  <si>
    <t>Toyota Corolla 1.6</t>
  </si>
  <si>
    <t>Elif Şahin</t>
  </si>
  <si>
    <t>0536 000 00 04</t>
  </si>
  <si>
    <t>Периодично обслужване на 60.000 km</t>
  </si>
  <si>
    <t>İE-2026-0139</t>
  </si>
  <si>
    <t>34 MNO 555</t>
  </si>
  <si>
    <t>Opel Astra 1.4</t>
  </si>
  <si>
    <t>Burak Eren</t>
  </si>
  <si>
    <t>0537 000 00 05</t>
  </si>
  <si>
    <t>Смяна на акумулатор и проверка на зарядната система</t>
  </si>
  <si>
    <t>İE-2026-0140</t>
  </si>
  <si>
    <t>Твърда педала на съединителя — регулиране и проверка (свързано с предишната работа)</t>
  </si>
  <si>
    <t>İE-2026-0141</t>
  </si>
  <si>
    <t>34 TUV 908</t>
  </si>
  <si>
    <t>Ford Transit Custom</t>
  </si>
  <si>
    <t>Kaan Lojistik — Murat Kaan</t>
  </si>
  <si>
    <t>0538 000 00 06</t>
  </si>
  <si>
    <t>Шум от предния мост: накрайник на кормилна щанга и носач</t>
  </si>
  <si>
    <t>В ремонт</t>
  </si>
  <si>
    <t>Периодично обслужване + предни накладки; шум при спиране</t>
  </si>
  <si>
    <t>İE-2026-0143</t>
  </si>
  <si>
    <t>41 GHJ 314</t>
  </si>
  <si>
    <t>Hyundai i20 1.4</t>
  </si>
  <si>
    <t>Zeynep Arslan</t>
  </si>
  <si>
    <t>0539 000 00 08</t>
  </si>
  <si>
    <t>Свети лампата за неизправност на двигателя — диагностика</t>
  </si>
  <si>
    <t>Приет</t>
  </si>
  <si>
    <t>Автосервиз: работна поръчка и сервизни записи</t>
  </si>
  <si>
    <t>Безплатен Excel шаблон · stokexcel.com</t>
  </si>
  <si>
    <t>РЕЗЮМЕ</t>
  </si>
  <si>
    <t>КАК СЕ ИЗПОЛЗВА?</t>
  </si>
  <si>
    <t>Общо работни поръчки</t>
  </si>
  <si>
    <t>1. При приемане на автомобила попълнете раздела „Работна поръчка“: рег. номер, километраж, номер на рамата, наличните повреди и оплакването на клиента; дайте я на клиента да я подпише.</t>
  </si>
  <si>
    <t>Различни автомобили (по рег. номер)</t>
  </si>
  <si>
    <t>2. Вложените части вписвайте в таблицата с части, а труда — в отделни редове за труд; междинната сума, ДДС и общата сума се изчисляват с формула.</t>
  </si>
  <si>
    <t>Приети (чакащи на опашка)</t>
  </si>
  <si>
    <t>3. Добавяйте всяка работна поръчка като един ред в този раздел „Сервизни записи“; сумата за части и сумата за труд вписвайте в отделни колони.</t>
  </si>
  <si>
    <t>Автомобили в ремонт</t>
  </si>
  <si>
    <t>4. Обновявайте статуса с напредването на работата (Приета → В ремонт → Готова → Предадена); при получаване на плащане изберете начин на плащане.</t>
  </si>
  <si>
    <t>Готови автомобили в очакване на предаване</t>
  </si>
  <si>
    <t>5. Рег. номерът трябва да е записан ЕДНАКВО във всеки ред (напр. „34 ABC 123“); ако филтрирате колоната „Рег. номер“, ще видите цялата сервизна история на автомобила, а колоната „Посещение“ показва кое поред е посещението.</t>
  </si>
  <si>
    <t>Приход от труд този месец (без ДДС)</t>
  </si>
  <si>
    <t>Приход от части този месец (без ДДС)</t>
  </si>
  <si>
    <t>Когато Excel не стига: с Ofisx в облака, от телефона, автоматично →</t>
  </si>
  <si>
    <t>Общо този месец (с ДДС)</t>
  </si>
  <si>
    <t>Получено този месец — в брой</t>
  </si>
  <si>
    <t>Получено този месец — с кредитна карта</t>
  </si>
  <si>
    <t>Получено този месец — банков превод</t>
  </si>
  <si>
    <t>Сума на работите без въведено плащане</t>
  </si>
  <si>
    <t>Гориво</t>
  </si>
  <si>
    <t>Празно</t>
  </si>
  <si>
    <t>1/4</t>
  </si>
  <si>
    <t>3/4</t>
  </si>
  <si>
    <t>Пълно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</si>
</sst>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Невалидна стойност" error="Моля, изберете опция от списъка." sqref="C39">
      <formula1>"В брой,Кредитна карта,Банков превод"</formula1>
    </dataValidation>
    <dataValidation type="list" allowBlank="1" showErrorMessage="1" errorTitle="Невалидна стойност" error="Моля, изберете опция от списъка." sqref="C40">
      <formula1>"Приет,В ремонт,Готово,Предаден"</formula1>
    </dataValidation>
    <dataValidation type="list" allowBlank="1" showErrorMessage="1" errorTitle="Невалидна стойност" error="Моля, изберете опция от списъка." sqref="F10">
      <formula1>"Празно,1/4,1/2,3/4,Пълно"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"В ремонт"</formula>
    </cfRule>
  </conditionalFormatting>
  <conditionalFormatting sqref="N2:N300">
    <cfRule type="cellIs" dxfId="1" priority="1" operator="equal">
      <formula>"Готово"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Невалидна стойност" error="Моля, изберете опция от списъка." sqref="M10:M300">
      <formula1>"В брой,Кредитна карта,Банков превод"</formula1>
    </dataValidation>
    <dataValidation type="list" allowBlank="1" showErrorMessage="1" errorTitle="Невалидна стойност" error="Моля, изберете опция от списъка." sqref="M2:M300">
      <formula1>"В брой,Кредитна карта,Банков превод"</formula1>
    </dataValidation>
    <dataValidation type="list" allowBlank="1" showErrorMessage="1" errorTitle="Невалидна стойност" error="Моля, изберете опция от списъка." sqref="N10:N300">
      <formula1>"Приет,В ремонт,Готово,Предаден"</formula1>
    </dataValidation>
    <dataValidation type="list" allowBlank="1" showErrorMessage="1" errorTitle="Невалидна стойност" error="Моля, изберете опция от списъка." sqref="N2:N300">
      <formula1>"Приет,В ремонт,Готово,Предаден"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COUNTA('Сервизни записи'!B2:B300)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SUMPRODUCT(('Сервизни записи'!C2:C300&lt;&gt;"")/COUNTIF('Сервизни записи'!C2:C300,'Сервизни записи'!C2:C300&amp;""))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COUNTIF('Сервизни записи'!N2:N300,"Приет")</f>
      </c>
      <c r="E8" s="49" t="s">
        <v>129</v>
      </c>
    </row>
    <row r="9" ht="30" customHeight="1" spans="2:5" x14ac:dyDescent="0.25">
      <c r="B9" s="47" t="s">
        <v>130</v>
      </c>
      <c r="C9" s="48">
        <f>COUNTIF('Сервизни записи'!N2:N300,"В ремонт")</f>
      </c>
      <c r="E9" s="49" t="s">
        <v>131</v>
      </c>
    </row>
    <row r="10" ht="30" customHeight="1" spans="2:5" x14ac:dyDescent="0.25">
      <c r="B10" s="47" t="s">
        <v>132</v>
      </c>
      <c r="C10" s="48">
        <f>COUNTIF('Сервизни записи'!N2:N300,"Готово")</f>
      </c>
      <c r="E10" s="49" t="s">
        <v>133</v>
      </c>
    </row>
    <row r="11" spans="2:3" x14ac:dyDescent="0.25">
      <c r="B11" s="47" t="s">
        <v>134</v>
      </c>
      <c r="C11" s="50">
        <f>SUMIFS('Сервизни записи'!J2:J300,'Сервизни записи'!A2:A300,"&gt;="&amp;DATE(YEAR(TODAY()),MONTH(TODAY()),1),'Сервизни записи'!A2:A300,"&lt;="&amp;EOMONTH(TODAY(),0))</f>
      </c>
    </row>
    <row r="12" ht="24" customHeight="1" spans="2:5" x14ac:dyDescent="0.25">
      <c r="B12" s="47" t="s">
        <v>135</v>
      </c>
      <c r="C12" s="50">
        <f>SUMIFS('Сервизни записи'!I2:I300,'Сервизни записи'!A2:A300,"&gt;="&amp;DATE(YEAR(TODAY()),MONTH(TODAY()),1),'Сервизни записи'!A2:A300,"&lt;="&amp;EOMONTH(TODAY(),0))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SUMIFS('Сервизни записи'!L2:L300,'Сервизни записи'!A2:A300,"&gt;="&amp;DATE(YEAR(TODAY()),MONTH(TODAY()),1),'Сервизни записи'!A2:A300,"&lt;="&amp;EOMONTH(TODAY(),0))</f>
      </c>
    </row>
    <row r="14" spans="2:3" x14ac:dyDescent="0.25">
      <c r="B14" s="47" t="s">
        <v>138</v>
      </c>
      <c r="C14" s="50">
        <f>SUMIFS('Сервизни записи'!L2:L300,'Сервизни записи'!M2:M300,"В брой",'Сервизни записи'!A2:A300,"&gt;="&amp;DATE(YEAR(TODAY()),MONTH(TODAY()),1),'Сервизни записи'!A2:A300,"&lt;="&amp;EOMONTH(TODAY(),0))</f>
      </c>
    </row>
    <row r="15" spans="2:3" x14ac:dyDescent="0.25">
      <c r="B15" s="47" t="s">
        <v>139</v>
      </c>
      <c r="C15" s="50">
        <f>SUMIFS('Сервизни записи'!L2:L300,'Сервизни записи'!M2:M300,"Кредитна карта",'Сервизни записи'!A2:A300,"&gt;="&amp;DATE(YEAR(TODAY()),MONTH(TODAY()),1),'Сервизни записи'!A2:A300,"&lt;="&amp;EOMONTH(TODAY(),0))</f>
      </c>
    </row>
    <row r="16" spans="2:3" x14ac:dyDescent="0.25">
      <c r="B16" s="47" t="s">
        <v>140</v>
      </c>
      <c r="C16" s="50">
        <f>SUMIFS('Сервизни записи'!L2:L300,'Сервизни записи'!M2:M300,"Банков превод",'Сервизни записи'!A2:A300,"&gt;="&amp;DATE(YEAR(TODAY()),MONTH(TODAY()),1),'Сервизни записи'!A2:A300,"&lt;="&amp;EOMONTH(TODAY(),0))</f>
      </c>
    </row>
    <row r="17" spans="2:3" x14ac:dyDescent="0.25">
      <c r="B17" s="47" t="s">
        <v>141</v>
      </c>
      <c r="C17" s="50">
        <f>SUMIFS('Сервизни записи'!L2:L300,'Сервизни записи'!M2:M300,"")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Работна поръчка</vt:lpstr>
      <vt:lpstr>Сервизни записи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