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কাজের আদেশ" state="visible" r:id="rId4"/>
    <sheet sheetId="2" name="সার্ভিস রেকর্ড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'কাজের আদেশ'!$B1:$G50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<sst xmlns="http://schemas.openxmlformats.org/spreadsheetml/2006/main" count="189" uniqueCount="146">
  <si>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সার্ভিস / প্রতিষ্ঠানের নাম</t>
  </si>
  <si>
    <t>সার্ভিস কাজের আদেশ</t>
  </si>
  <si>
    <t>ঠিকানা · ফোন</t>
  </si>
  <si>
    <t>কাজের আদেশ নম্বর</t>
  </si>
  <si>
    <t>İE-2026-0142</t>
  </si>
  <si>
    <t>গাড়ি গ্রহণ ফর্ম — একটি কপি গ্রাহককে দেওয়া হয়</t>
  </si>
  <si>
    <t>গ্রহণের তারিখ / সময়</t>
  </si>
  <si>
    <t>গ্রাহক ও গাড়ির তথ্য</t>
  </si>
  <si>
    <t>গ্রাহকের নাম / প্রতিষ্ঠান</t>
  </si>
  <si>
    <t>Hakan Yıldız</t>
  </si>
  <si>
    <t>ফোন</t>
  </si>
  <si>
    <t>0532 000 00 07</t>
  </si>
  <si>
    <t>নম্বর প্লেট</t>
  </si>
  <si>
    <t>34 ABC 123</t>
  </si>
  <si>
    <t>মডেল বছর</t>
  </si>
  <si>
    <t>ব্র্যান্ড / মডেল</t>
  </si>
  <si>
    <t>Fiat Egea 1.3 Multijet</t>
  </si>
  <si>
    <t>কিলোমিটার</t>
  </si>
  <si>
    <t>চেসিস নম্বর (VIN)</t>
  </si>
  <si>
    <t>ZFA3560000XXXXXXX</t>
  </si>
  <si>
    <t>জ্বালানির স্তর</t>
  </si>
  <si>
    <t>1/2</t>
  </si>
  <si>
    <t>বিদ্যমান ক্ষতি / গাড়িতে থাকা জিনিস</t>
  </si>
  <si>
    <t>পেছনের বাম্পারে আঁচড়; বুটে স্পেয়ার চাকা ও জ্যাক</t>
  </si>
  <si>
    <t>গ্রাহকের অভিযোগ / সমস্যার বর্ণনা</t>
  </si>
  <si>
    <t>নিয়মিত রক্ষণাবেক্ষণের সময় হয়েছে। ব্রেক করলে সামনে থেকে শব্দ আসছে।</t>
  </si>
  <si>
    <t>সম্পন্ন কাজ / নির্ণয়</t>
  </si>
  <si>
    <t>ইঞ্জিন অয়েল ও ফিল্টার বদলানো হয়েছে। সামনের ব্রেক প্যাড সীমায় ছিল, সেট হিসেবে বদলানো হয়েছে; ডিস্ক মাপা হয়েছে, বদলানোর দরকার হয়নি।</t>
  </si>
  <si>
    <t>ব্যবহৃত যন্ত্রাংশ / সামগ্রী</t>
  </si>
  <si>
    <t>যন্ত্রাংশ নম্বর / ব্র্যান্ড</t>
  </si>
  <si>
    <t>পিস</t>
  </si>
  <si>
    <t>একক মূল্য</t>
  </si>
  <si>
    <t>অঙ্ক (ভ্যাট বাদে)</t>
  </si>
  <si>
    <t>ইঞ্জিন অয়েল 5W-30 (লিটার)</t>
  </si>
  <si>
    <t>নমুনা ব্র্যান্ড</t>
  </si>
  <si>
    <t>অয়েল ফিল্টার</t>
  </si>
  <si>
    <t>OEM</t>
  </si>
  <si>
    <t>এয়ার ফিল্টার</t>
  </si>
  <si>
    <t>সামনের ব্রেক প্যাড (সেট)</t>
  </si>
  <si>
    <t>শ্রম / সম্পন্ন কাজ</t>
  </si>
  <si>
    <t>মিস্ত্রি / টেকনিশিয়ান</t>
  </si>
  <si>
    <t>ঘণ্টা</t>
  </si>
  <si>
    <t>ঘণ্টা প্রতি মজুরি</t>
  </si>
  <si>
    <t>নিয়মিত রক্ষণাবেক্ষণের শ্রম</t>
  </si>
  <si>
    <t>Usta Ali</t>
  </si>
  <si>
    <t>সামনের ব্রেক প্যাড বদল</t>
  </si>
  <si>
    <t>ডেলিভারি ও পরিশোধ</t>
  </si>
  <si>
    <t>যন্ত্রাংশের মোট</t>
  </si>
  <si>
    <t>আনুমানিক ডেলিভারি</t>
  </si>
  <si>
    <t>শ্রমের মোট</t>
  </si>
  <si>
    <t>ডেলিভারির তারিখ</t>
  </si>
  <si>
    <t>উপমোট (ভ্যাট বাদে)</t>
  </si>
  <si>
    <t>পরিশোধের ধরন</t>
  </si>
  <si>
    <t>ভ্যাটের হার %</t>
  </si>
  <si>
    <t>অবস্থা</t>
  </si>
  <si>
    <t>প্রস্তুত</t>
  </si>
  <si>
    <t>ভ্যাট</t>
  </si>
  <si>
    <t>সর্বমোট</t>
  </si>
  <si>
    <t>উপরে লেখা সমস্যা নির্ণয় ও মেরামতের জন্য আমার গাড়ি জমা দিয়েছি। তালিকায় নেই এমন অতিরিক্ত যন্ত্রাংশ বা শ্রম লাগলে আগে আমাকে জানিয়ে আমার অনুমোদন নেওয়া হবে। সম্পন্ন কাজ যাচাই করে আমি আমার গাড়ি বুঝে নিয়েছি।</t>
  </si>
  <si>
    <t>গাড়ির মালিক — নাম / স্বাক্ষর (গ্রহণ ও বুঝে নেওয়া)</t>
  </si>
  <si>
    <t>সার্ভিস কর্তৃপক্ষ — নাম / স্বাক্ষর / সিল</t>
  </si>
  <si>
    <t>যন্ত্রাংশের স্টক, গ্রাহকের পার্টি অ্যাকাউন্ট ও ক্যাশ রিপোর্ট ফোনে — Ofisx →</t>
  </si>
  <si>
    <t>বিনামূল্যের টেমপ্লেট · stokexcel.com — হালকা নীল ঘর ও সারিগুলো পূরণ করুন; অঙ্ক সূত্র দিয়ে হিসাব হয়। প্রতিটি কাজের আদেশ “সার্ভিস রেকর্ড” ট্যাবেও যোগ করুন। ভ্যাটের হারের জন্য আপনার অ্যাকাউন্ট্যান্টের পরামর্শ নিন।</t>
  </si>
  <si>
    <t>তারিখ</t>
  </si>
  <si>
    <t>কিমি</t>
  </si>
  <si>
    <t>গ্রাহক</t>
  </si>
  <si>
    <t>সমস্যা / সম্পন্ন কাজ</t>
  </si>
  <si>
    <t>যন্ত্রাংশের অঙ্ক (ভ্যাট বাদে)</t>
  </si>
  <si>
    <t>শ্রমের অঙ্ক (ভ্যাট বাদে)</t>
  </si>
  <si>
    <t>ভ্যাট %</t>
  </si>
  <si>
    <t>মোট (ভ্যাট সহ)</t>
  </si>
  <si>
    <t>আগমন (নম্বর প্লেট)</t>
  </si>
  <si>
    <t>İE-2026-0131</t>
  </si>
  <si>
    <t>06 DEF 456</t>
  </si>
  <si>
    <t>Renault Clio 1.5 dCi</t>
  </si>
  <si>
    <t>Ayten Kurt</t>
  </si>
  <si>
    <t>0533 000 00 01</t>
  </si>
  <si>
    <t>ক্লাচ সেট পরিবর্তন</t>
  </si>
  <si>
    <t>ক্রেডিট কার্ড</t>
  </si>
  <si>
    <t>ডেলিভারি দেওয়া হয়েছে</t>
  </si>
  <si>
    <t>İE-2026-0134</t>
  </si>
  <si>
    <t>এসি গ্যাস রিফিল ও লিক টেস্ট</t>
  </si>
  <si>
    <t>নগদ</t>
  </si>
  <si>
    <t>İE-2026-0137</t>
  </si>
  <si>
    <t>35 KLM 789</t>
  </si>
  <si>
    <t>VW Passat 1.6 TDI</t>
  </si>
  <si>
    <t>Serkan Aydın</t>
  </si>
  <si>
    <t>0535 000 00 03</t>
  </si>
  <si>
    <t>টাইমিং বেল্ট সেট ও ওয়াটার পাম্প পরিবর্তন</t>
  </si>
  <si>
    <t>ব্যাংক ট্রান্সফার</t>
  </si>
  <si>
    <t>İE-2026-0138</t>
  </si>
  <si>
    <t>16 PRS 220</t>
  </si>
  <si>
    <t>Toyota Corolla 1.6</t>
  </si>
  <si>
    <t>Elif Şahin</t>
  </si>
  <si>
    <t>0536 000 00 04</t>
  </si>
  <si>
    <t>60.000 km নিয়মিত সার্ভিসিং</t>
  </si>
  <si>
    <t>İE-2026-0139</t>
  </si>
  <si>
    <t>34 MNO 555</t>
  </si>
  <si>
    <t>Opel Astra 1.4</t>
  </si>
  <si>
    <t>Burak Eren</t>
  </si>
  <si>
    <t>0537 000 00 05</t>
  </si>
  <si>
    <t>ব্যাটারি পরিবর্তন ও চার্জিং সিস্টেম পরীক্ষা</t>
  </si>
  <si>
    <t>İE-2026-0140</t>
  </si>
  <si>
    <t>ক্লাচ প্যাডেল শক্ত — অ্যাডজাস্টমেন্ট ও পরীক্ষা (আগের কাজের সাথে সম্পর্কিত)</t>
  </si>
  <si>
    <t>İE-2026-0141</t>
  </si>
  <si>
    <t>34 TUV 908</t>
  </si>
  <si>
    <t>Ford Transit Custom</t>
  </si>
  <si>
    <t>Kaan Lojistik — Murat Kaan</t>
  </si>
  <si>
    <t>0538 000 00 06</t>
  </si>
  <si>
    <t>সামনের অংশ থেকে শব্দ: টাই রড এন্ড ও কন্ট্রোল আর্ম</t>
  </si>
  <si>
    <t>মেরামতে</t>
  </si>
  <si>
    <t>নিয়মিত সার্ভিসিং + সামনের ব্রেক প্যাড; ব্রেক করলে শব্দ</t>
  </si>
  <si>
    <t>İE-2026-0143</t>
  </si>
  <si>
    <t>41 GHJ 314</t>
  </si>
  <si>
    <t>Hyundai i20 1.4</t>
  </si>
  <si>
    <t>Zeynep Arslan</t>
  </si>
  <si>
    <t>0539 000 00 08</t>
  </si>
  <si>
    <t>ইঞ্জিন ওয়ার্নিং লাইট জ্বলছে — ডায়াগনসিস</t>
  </si>
  <si>
    <t>গ্রহণ করা হয়েছে</t>
  </si>
  <si>
    <t>অটো সার্ভিস কাজের আদেশ ও সার্ভিস রেকর্ড</t>
  </si>
  <si>
    <t>বিনামূল্যের Excel টেমপ্লেট · stokexcel.com</t>
  </si>
  <si>
    <t>সারাংশ</t>
  </si>
  <si>
    <t>কীভাবে ব্যবহার করবেন?</t>
  </si>
  <si>
    <t>মোট কাজের আদেশ</t>
  </si>
  <si>
    <t>1. গাড়ি গ্রহণের সময় "কাজের আদেশ" ট্যাবটি পূরণ করুন: নম্বর প্লেট, কিমি, চেসিস নং, বিদ্যমান ক্ষতি ও গ্রাহকের অভিযোগ; গ্রাহকের স্বাক্ষর নিন।</t>
  </si>
  <si>
    <t>আলাদা গাড়ি (নম্বর প্লেট অনুযায়ী ইউনিক)</t>
  </si>
  <si>
    <t>2. ব্যবহৃত যন্ত্রাংশ যন্ত্রাংশ টেবিলে এবং শ্রম আলাদা শ্রমের সারিতে লিখুন; উপমোট, VAT ও সর্বমোট ফর্মুলায় বের হবে।</t>
  </si>
  <si>
    <t>গ্রহণ করা হয়েছে (অপেক্ষমাণ)</t>
  </si>
  <si>
    <t>3. প্রতিটি কাজের আদেশ এই "সার্ভিস রেকর্ড" ট্যাবে এক সারি হিসেবে যোগ করুন; যন্ত্রাংশ ও শ্রমের পরিমাণ আলাদা কলামে লিখুন।</t>
  </si>
  <si>
    <t>মেরামতাধীন গাড়ি</t>
  </si>
  <si>
    <t>4. কাজ এগোনোর সাথে সাথে অবস্থা হালনাগাদ করুন (গ্রহণ করা হয়েছে → মেরামতে → প্রস্তুত → হস্তান্তরিত); পেমেন্ট পেলে পেমেন্ট পদ্ধতি বেছে নিন।</t>
  </si>
  <si>
    <t>প্রস্তুত, হস্তান্তরের অপেক্ষায় থাকা গাড়ি</t>
  </si>
  <si>
    <t>5. প্রতিটি সারিতে নম্বর প্লেট একইভাবে লিখুন (যেমন "34 ABC 123"); নম্বর প্লেট কলামে ফিল্টার করলে গাড়িটির সব সার্ভিসের ইতিহাস দেখা যাবে, "আগমন" কলামে এটি কততম আগমন তা দেখাবে।</t>
  </si>
  <si>
    <t>এই মাসের শ্রম আয় (VAT ছাড়া)</t>
  </si>
  <si>
    <t>এই মাসের যন্ত্রাংশ আয় (VAT ছাড়া)</t>
  </si>
  <si>
    <t>Excel যথেষ্ট না হলে: Ofisx দিয়ে ক্লাউডে, ফোন থেকে, স্বয়ংক্রিয়ভাবে →</t>
  </si>
  <si>
    <t>এই মাসের মোট (VAT সহ)</t>
  </si>
  <si>
    <t>এই মাসে আদায় — নগদ</t>
  </si>
  <si>
    <t>এই মাসে আদায় — ক্রেডিট কার্ড</t>
  </si>
  <si>
    <t>এই মাসে আদায় — ব্যাংক ট্রান্সফার</t>
  </si>
  <si>
    <t>পেমেন্ট এখনও এন্ট্রি হয়নি এমন কাজের পরিমাণ</t>
  </si>
  <si>
    <t>জ্বালানি</t>
  </si>
  <si>
    <t>খালি</t>
  </si>
  <si>
    <t>1/4</t>
  </si>
  <si>
    <t>3/4</t>
  </si>
  <si>
    <t>ভরা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</si>
</sst>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অবৈধ মান" error="অনুগ্রহ করে তালিকা থেকে একটি বিকল্প বেছে নিন।" sqref="C39">
      <formula1>"নগদ,ক্রেডিট কার্ড,ব্যাংক ট্রান্সফার"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C40">
      <formula1>"গ্রহণ করা হয়েছে,মেরামতে,প্রস্তুত,ডেলিভারি দেওয়া হয়েছে"</formula1>
    </dataValidation>
    <dataValidation type="list" allowBlank="1" showErrorMessage="1" errorTitle="অবৈধ মান" error="অনুগ্রহ করে তালিকা থেকে একটি বিকল্প বেছে নিন।" sqref="F10">
      <formula1>"খালি,1/4,1/2,3/4,ভরা"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"মেরামতে"</formula>
    </cfRule>
  </conditionalFormatting>
  <conditionalFormatting sqref="N2:N300">
    <cfRule type="cellIs" dxfId="1" priority="1" operator="equal">
      <formula>"প্রস্তুত"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M10:M300">
      <formula1>"নগদ,ক্রেডিট কার্ড,ব্যাংক ট্রান্সফার"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M2:M300">
      <formula1>"নগদ,ক্রেডিট কার্ড,ব্যাংক ট্রান্সফার"</formula1>
    </dataValidation>
    <dataValidation type="list" allowBlank="1" showErrorMessage="1" errorTitle="অবৈধ মান" error="অনুগ্রহ করে তালিকা থেকে একটি বিকল্প বেছে নিন।" sqref="N10:N300">
      <formula1>"গ্রহণ করা হয়েছে,মেরামতে,প্রস্তুত,ডেলিভারি দেওয়া হয়েছে"</formula1>
    </dataValidation>
    <dataValidation type="list" allowBlank="1" showErrorMessage="1" errorTitle="অবৈধ মান" error="অনুগ্রহ করে তালিকা থেকে একটি বিকল্প বেছে নিন।" sqref="N2:N300">
      <formula1>"গ্রহণ করা হয়েছে,মেরামতে,প্রস্তুত,ডেলিভারি দেওয়া হয়েছে"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COUNTA('সার্ভিস রেকর্ড'!B2:B300)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SUMPRODUCT(('সার্ভিস রেকর্ড'!C2:C300&lt;&gt;"")/COUNTIF('সার্ভিস রেকর্ড'!C2:C300,'সার্ভিস রেকর্ড'!C2:C300&amp;""))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COUNTIF('সার্ভিস রেকর্ড'!N2:N300,"গ্রহণ করা হয়েছে")</f>
      </c>
      <c r="E8" s="49" t="s">
        <v>128</v>
      </c>
    </row>
    <row r="9" ht="30" customHeight="1" spans="2:5" x14ac:dyDescent="0.25">
      <c r="B9" s="47" t="s">
        <v>129</v>
      </c>
      <c r="C9" s="48">
        <f>COUNTIF('সার্ভিস রেকর্ড'!N2:N300,"মেরামতে")</f>
      </c>
      <c r="E9" s="49" t="s">
        <v>130</v>
      </c>
    </row>
    <row r="10" ht="30" customHeight="1" spans="2:5" x14ac:dyDescent="0.25">
      <c r="B10" s="47" t="s">
        <v>131</v>
      </c>
      <c r="C10" s="48">
        <f>COUNTIF('সার্ভিস রেকর্ড'!N2:N300,"প্রস্তুত")</f>
      </c>
      <c r="E10" s="49" t="s">
        <v>132</v>
      </c>
    </row>
    <row r="11" spans="2:3" x14ac:dyDescent="0.25">
      <c r="B11" s="47" t="s">
        <v>133</v>
      </c>
      <c r="C11" s="50">
        <f>SUMIFS('সার্ভিস রেকর্ড'!J2:J300,'সার্ভিস রেকর্ড'!A2:A300,"&gt;="&amp;DATE(YEAR(TODAY()),MONTH(TODAY()),1),'সার্ভিস রেকর্ড'!A2:A300,"&lt;="&amp;EOMONTH(TODAY(),0))</f>
      </c>
    </row>
    <row r="12" ht="24" customHeight="1" spans="2:5" x14ac:dyDescent="0.25">
      <c r="B12" s="47" t="s">
        <v>134</v>
      </c>
      <c r="C12" s="50">
        <f>SUMIFS('সার্ভিস রেকর্ড'!I2:I300,'সার্ভিস রেকর্ড'!A2:A300,"&gt;="&amp;DATE(YEAR(TODAY()),MONTH(TODAY()),1),'সার্ভিস রেকর্ড'!A2:A300,"&lt;="&amp;EOMONTH(TODAY(),0))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SUMIFS('সার্ভিস রেকর্ড'!L2:L300,'সার্ভিস রেকর্ড'!A2:A300,"&gt;="&amp;DATE(YEAR(TODAY()),MONTH(TODAY()),1),'সার্ভিস রেকর্ড'!A2:A300,"&lt;="&amp;EOMONTH(TODAY(),0))</f>
      </c>
    </row>
    <row r="14" spans="2:3" x14ac:dyDescent="0.25">
      <c r="B14" s="47" t="s">
        <v>137</v>
      </c>
      <c r="C14" s="50">
        <f>SUMIFS('সার্ভিস রেকর্ড'!L2:L300,'সার্ভিস রেকর্ড'!M2:M300,"নগদ",'সার্ভিস রেকর্ড'!A2:A300,"&gt;="&amp;DATE(YEAR(TODAY()),MONTH(TODAY()),1),'সার্ভিস রেকর্ড'!A2:A300,"&lt;="&amp;EOMONTH(TODAY(),0))</f>
      </c>
    </row>
    <row r="15" spans="2:3" x14ac:dyDescent="0.25">
      <c r="B15" s="47" t="s">
        <v>138</v>
      </c>
      <c r="C15" s="50">
        <f>SUMIFS('সার্ভিস রেকর্ড'!L2:L300,'সার্ভিস রেকর্ড'!M2:M300,"ক্রেডিট কার্ড",'সার্ভিস রেকর্ড'!A2:A300,"&gt;="&amp;DATE(YEAR(TODAY()),MONTH(TODAY()),1),'সার্ভিস রেকর্ড'!A2:A300,"&lt;="&amp;EOMONTH(TODAY(),0))</f>
      </c>
    </row>
    <row r="16" spans="2:3" x14ac:dyDescent="0.25">
      <c r="B16" s="47" t="s">
        <v>139</v>
      </c>
      <c r="C16" s="50">
        <f>SUMIFS('সার্ভিস রেকর্ড'!L2:L300,'সার্ভিস রেকর্ড'!M2:M300,"ব্যাংক ট্রান্সফার",'সার্ভিস রেকর্ড'!A2:A300,"&gt;="&amp;DATE(YEAR(TODAY()),MONTH(TODAY()),1),'সার্ভিস রেকর্ড'!A2:A300,"&lt;="&amp;EOMONTH(TODAY(),0))</f>
      </c>
    </row>
    <row r="17" spans="2:3" x14ac:dyDescent="0.25">
      <c r="B17" s="47" t="s">
        <v>140</v>
      </c>
      <c r="C17" s="50">
        <f>SUMIFS('সার্ভিস রেকর্ড'!L2:L300,'সার্ভিস রেকর্ড'!M2:M300,"")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কাজের আদেশ</vt:lpstr>
      <vt:lpstr>সার্ভিস রেকর্ড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