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Απόδειξη πληρωμής" state="visible" r:id="rId4"/>
    <sheet sheetId="2" name="Δεδομένα" state="visible" r:id="rId5"/>
    <sheet sheetId="3" name="Σύνοψη" state="visible" r:id="rId6"/>
    <sheet sheetId="4" name="Λίστες" state="visible" r:id="rId7"/>
  </sheets>
  <definedNames>
    <definedName name="_xlnm.Print_Area" localSheetId="0">'Απόδειξη πληρωμής'!$B1:$F41</definedName>
  </definedNames>
  <calcPr calcId="171027" fullCalcOnLoad="1"/>
</workbook>
</file>

<file path=xl/sharedStrings.xml><?xml version="1.0" encoding="utf-8"?>
<sst xmlns="http://schemas.openxmlformats.org/spreadsheetml/2006/main" count="124" uniqueCount="74">
  <si>
    <t>ΕΠΩΝΥΜΙΑ ΕΠΙΧΕΙΡΗΣΗΣ</t>
  </si>
  <si>
    <t>ΑΠΟΔΕΙΞΗ ΠΛΗΡΩΜΗΣ</t>
  </si>
  <si>
    <t>Διεύθυνση · Τηλέφωνο</t>
  </si>
  <si>
    <t>Σειρά / Αρ. σειράς</t>
  </si>
  <si>
    <t>T-0057</t>
  </si>
  <si>
    <t>ΑΝΤΙΓΡΑΦΟ ΕΠΙΧΕΙΡΗΣΗΣ — υπογράψτε και φυλάξτε</t>
  </si>
  <si>
    <t>Ημερομηνία</t>
  </si>
  <si>
    <t>Δικαιούχος (άτομο / εταιρεία)</t>
  </si>
  <si>
    <t>Ali Yıldız — 0544 000 00 00</t>
  </si>
  <si>
    <t>Αρ. ταυτότητας / ΑΦΜ</t>
  </si>
  <si>
    <t>Ποσό (αριθμητικά)</t>
  </si>
  <si>
    <t>Τρόπος πληρωμής</t>
  </si>
  <si>
    <t>Μετρητά</t>
  </si>
  <si>
    <t>Ποσό (ολογράφως)</t>
  </si>
  <si>
    <t>Μόνο χίλιες οκτακόσιες τουρκικές λίρες</t>
  </si>
  <si>
    <t>Αιτία πληρωμής</t>
  </si>
  <si>
    <t>Εργασία εκφόρτωσης αποθήκης — ημερομίσθιο 2 ημερών</t>
  </si>
  <si>
    <t>Είδος εξόδου</t>
  </si>
  <si>
    <t>Ημερομίσθιο / εργασία</t>
  </si>
  <si>
    <t>Στοιχεία επιταγής / γραμματίου</t>
  </si>
  <si>
    <t>Παρέλαβα ολόκληρο το ανωτέρω ποσό με τον αναγραφόμενο τρόπο πληρωμής και για την αιτία που αναγράφεται στην περιγραφή.</t>
  </si>
  <si>
    <t>ΔΙΚΑΙΟΥΧΟΣ — Ονοματεπώνυμο / Υπογραφή</t>
  </si>
  <si>
    <t>ΠΛΗΡΩΤΗΣ — Ονοματεπώνυμο / Υπογραφή / Σφραγίδα</t>
  </si>
  <si>
    <t>✂ - - - - - - - - - - - - - - - - - - - - - - - - - - - - - - - - - - - - - - - - - - - - - - - - - - - - - - - - - - - -</t>
  </si>
  <si>
    <t>ΑΝΤΙΓΡΑΦΟ ΔΙΚΑΙΟΥΧΟΥ — συμπληρώνεται αυτόματα από το πάνω αντίγραφο</t>
  </si>
  <si>
    <t>Καταχωρίστε από το κινητό τα έξοδα και την πληρωμή προμηθευτών και η αναφορά ταμείου βγαίνει αυτόματα — Ofisx →</t>
  </si>
  <si>
    <t>Δωρεάν πρότυπο · stokexcel.com — συμπληρώστε μόνο τα ανοιχτό μπλε κελιά του πάνω αντιγράφου. Η απόδειξη αυτή δεν αντικαθιστά τιμολόγιο ή δελτίο εξόδων.</t>
  </si>
  <si>
    <t>Δικαιούχος</t>
  </si>
  <si>
    <t>Τρόπος Πληρωμής</t>
  </si>
  <si>
    <t>Ποσό</t>
  </si>
  <si>
    <t>Κατάσταση</t>
  </si>
  <si>
    <t>Πληρωτής</t>
  </si>
  <si>
    <t>T-0053</t>
  </si>
  <si>
    <t>Mehmet Aras</t>
  </si>
  <si>
    <t>Προκαταβολή προσωπικού Σεπτεμβρίου</t>
  </si>
  <si>
    <t>Προκαταβολή</t>
  </si>
  <si>
    <t>Ισχύει</t>
  </si>
  <si>
    <t>Selin</t>
  </si>
  <si>
    <t>T-0054</t>
  </si>
  <si>
    <t>Kara Μεταφορές</t>
  </si>
  <si>
    <t>Αστική μεταφορά, 2 διαδρομές</t>
  </si>
  <si>
    <t>Μεταφορά / courier</t>
  </si>
  <si>
    <t>T-0055</t>
  </si>
  <si>
    <t>Aydın Toptan</t>
  </si>
  <si>
    <t>Έναντι των αγορών Αυγούστου</t>
  </si>
  <si>
    <t>Πληρωμή προμηθευτή</t>
  </si>
  <si>
    <t>Επιταγή</t>
  </si>
  <si>
    <t>Murat</t>
  </si>
  <si>
    <t>T-0056</t>
  </si>
  <si>
    <t>Ayten Kaya</t>
  </si>
  <si>
    <t>Αξία επιστραφέντος προϊόντος</t>
  </si>
  <si>
    <t>Επιστροφή πελάτη</t>
  </si>
  <si>
    <t>Ακυρώθηκε</t>
  </si>
  <si>
    <t>Ali Yıldız</t>
  </si>
  <si>
    <t>Απόδειξη πληρωμής</t>
  </si>
  <si>
    <t>Δωρεάν πρότυπο Excel · stokexcel.com</t>
  </si>
  <si>
    <t>ΣΥΝΟΨΗ</t>
  </si>
  <si>
    <t>ΠΩΣ ΧΡΗΣΙΜΟΠΟΙΕΙΤΑΙ;</t>
  </si>
  <si>
    <t>Εκδοθείσες αποδείξεις</t>
  </si>
  <si>
    <t>1. Γράψτε το όνομα, τη διεύθυνση και το τηλέφωνο της επιχείρησής σας στο πάνω μέρος της καρτέλας «Απόδειξη πληρωμής».</t>
  </si>
  <si>
    <t>Ακυρωμένες αποδείξεις</t>
  </si>
  <si>
    <t>2. Σε κάθε πληρωμή δώστε τον επόμενο αύξοντα αριθμό· συμπληρώστε ημερομηνία, δικαιούχο, ποσό (αριθμητικά και ολογράφως), τρόπο πληρωμής, αιτία πληρωμής και είδος εξόδου.</t>
  </si>
  <si>
    <t>Σύνολο πληρωμών (ισχύουσες)</t>
  </si>
  <si>
    <t>3. Αν πληρώσατε με επιταγή ή γραμμάτιο, γράψτε την τράπεζα, τον αρ. σειράς και τη λήξη στη γραμμή «Στοιχεία επιταγής / γραμματίου». Το κάτω αντίγραφο συμπληρώνεται με τύπο από το πάνω.</t>
  </si>
  <si>
    <t>Πληρωμές με μετρητά</t>
  </si>
  <si>
    <t>4. Εκτυπώστε τη σελίδα, υπογράψτε το ΠΑΝΩ αντίγραφο με τον δικαιούχο και φυλάξτε το· δώστε του το κάτω αντίγραφο. Προσθέστε την απόδειξη σε αυτή την καρτέλα «Δεδομένα» ως μία γραμμή.</t>
  </si>
  <si>
    <t>5. Μη διαγράφετε λανθασμένη απόδειξη· επιλέξτε «Ακυρώθηκε» στη στήλη Κατάσταση και εκδώστε νέα· η καρτέλα Σύνοψη δείχνει το σύνολο ανά είδος εξόδου.</t>
  </si>
  <si>
    <t>Όταν το Excel δεν αρκεί: Ofisx στο cloud, από το κινητό, αυτόματα →</t>
  </si>
  <si>
    <t>Ενοίκιο</t>
  </si>
  <si>
    <t>Λοιπά έξοδα</t>
  </si>
  <si>
    <t>Τραπεζικό έμβασμα</t>
  </si>
  <si>
    <t>Πιστωτική κάρτα</t>
  </si>
  <si>
    <t>Γραμμάτιο</t>
  </si>
  <si>
    <t>Άλλο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</si>
</sst>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Μη έγκυρη τιμή" error="Παρακαλούμε επιλέξτε μια επιλογή από τη λίστα." sqref="C11">
      <formula1>"Πληρωμή προμηθευτή,Ημερομίσθιο / εργασία,Προκαταβολή,Ενοίκιο,Μεταφορά / courier,Επιστροφή πελάτη,Λοιπά έξοδα"</formula1>
    </dataValidation>
    <dataValidation type="list" allowBlank="1" showErrorMessage="1" errorTitle="Μη έγκυρη τιμή" error="Παρακαλούμε επιλέξτε μια επιλογή από τη λίστα." sqref="E8">
      <formula1>"Μετρητά,Τραπεζικό έμβασμα,Πιστωτική κάρτα,Επιταγή,Γραμμάτιο,Άλλο"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17</v>
      </c>
      <c r="F1" s="22" t="s">
        <v>28</v>
      </c>
      <c r="G1" s="22" t="s">
        <v>29</v>
      </c>
      <c r="H1" s="22" t="s">
        <v>30</v>
      </c>
      <c r="I1" s="22" t="s">
        <v>31</v>
      </c>
    </row>
    <row r="2" spans="1:9" x14ac:dyDescent="0.25">
      <c r="A2" s="23">
        <v>46268</v>
      </c>
      <c r="B2" s="24" t="s">
        <v>32</v>
      </c>
      <c r="C2" s="25" t="s">
        <v>33</v>
      </c>
      <c r="D2" s="25" t="s">
        <v>34</v>
      </c>
      <c r="E2" s="25" t="s">
        <v>35</v>
      </c>
      <c r="F2" s="25" t="s">
        <v>12</v>
      </c>
      <c r="G2" s="26">
        <v>3000</v>
      </c>
      <c r="H2" s="24" t="s">
        <v>36</v>
      </c>
      <c r="I2" s="25" t="s">
        <v>37</v>
      </c>
    </row>
    <row r="3" spans="1:9" x14ac:dyDescent="0.25">
      <c r="A3" s="27">
        <v>46274</v>
      </c>
      <c r="B3" s="28" t="s">
        <v>38</v>
      </c>
      <c r="C3" s="29" t="s">
        <v>39</v>
      </c>
      <c r="D3" s="29" t="s">
        <v>40</v>
      </c>
      <c r="E3" s="29" t="s">
        <v>41</v>
      </c>
      <c r="F3" s="29" t="s">
        <v>12</v>
      </c>
      <c r="G3" s="30">
        <v>1200</v>
      </c>
      <c r="H3" s="28" t="s">
        <v>36</v>
      </c>
      <c r="I3" s="29" t="s">
        <v>37</v>
      </c>
    </row>
    <row r="4" spans="1:9" x14ac:dyDescent="0.25">
      <c r="A4" s="23">
        <v>46280</v>
      </c>
      <c r="B4" s="24" t="s">
        <v>42</v>
      </c>
      <c r="C4" s="25" t="s">
        <v>43</v>
      </c>
      <c r="D4" s="25" t="s">
        <v>44</v>
      </c>
      <c r="E4" s="25" t="s">
        <v>45</v>
      </c>
      <c r="F4" s="25" t="s">
        <v>46</v>
      </c>
      <c r="G4" s="26">
        <v>25000</v>
      </c>
      <c r="H4" s="24" t="s">
        <v>36</v>
      </c>
      <c r="I4" s="25" t="s">
        <v>47</v>
      </c>
    </row>
    <row r="5" spans="1:9" x14ac:dyDescent="0.25">
      <c r="A5" s="27">
        <v>46285</v>
      </c>
      <c r="B5" s="28" t="s">
        <v>48</v>
      </c>
      <c r="C5" s="29" t="s">
        <v>49</v>
      </c>
      <c r="D5" s="29" t="s">
        <v>50</v>
      </c>
      <c r="E5" s="29" t="s">
        <v>51</v>
      </c>
      <c r="F5" s="29" t="s">
        <v>12</v>
      </c>
      <c r="G5" s="30">
        <v>450</v>
      </c>
      <c r="H5" s="28" t="s">
        <v>52</v>
      </c>
      <c r="I5" s="29" t="s">
        <v>47</v>
      </c>
    </row>
    <row r="6" spans="1:9" x14ac:dyDescent="0.25">
      <c r="A6" s="23">
        <v>46291</v>
      </c>
      <c r="B6" s="24" t="s">
        <v>4</v>
      </c>
      <c r="C6" s="25" t="s">
        <v>53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36</v>
      </c>
      <c r="I6" s="25" t="s">
        <v>37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"Ακυρώθηκε"</formula>
    </cfRule>
  </conditionalFormatting>
  <dataValidations count="6">
    <dataValidation type="list" allowBlank="1" showErrorMessage="1" errorTitle="Μη έγκυρη τιμή" error="Παρακαλούμε επιλέξτε μια επιλογή από τη λίστα." sqref="E10:E300">
      <formula1>"Πληρωμή προμηθευτή,Ημερομίσθιο / εργασία,Προκαταβολή,Ενοίκιο,Μεταφορά / courier,Επιστροφή πελάτη,Λοιπά έξοδα"</formula1>
    </dataValidation>
    <dataValidation type="list" allowBlank="1" showErrorMessage="1" errorTitle="Μη έγκυρη τιμή" error="Παρακαλούμε επιλέξτε μια επιλογή από τη λίστα." sqref="E2:E300">
      <formula1>"Πληρωμή προμηθευτή,Ημερομίσθιο / εργασία,Προκαταβολή,Ενοίκιο,Μεταφορά / courier,Επιστροφή πελάτη,Λοιπά έξοδα"</formula1>
    </dataValidation>
    <dataValidation type="list" allowBlank="1" showErrorMessage="1" errorTitle="Μη έγκυρη τιμή" error="Παρακαλούμε επιλέξτε μια επιλογή από τη λίστα." sqref="F10:F300">
      <formula1>"Μετρητά,Τραπεζικό έμβασμα,Πιστωτική κάρτα,Επιταγή,Γραμμάτιο,Άλλο"</formula1>
    </dataValidation>
    <dataValidation type="list" allowBlank="1" showErrorMessage="1" errorTitle="Μη έγκυρη τιμή" error="Παρακαλούμε επιλέξτε μια επιλογή από τη λίστα." sqref="F2:F300">
      <formula1>"Μετρητά,Τραπεζικό έμβασμα,Πιστωτική κάρτα,Επιταγή,Γραμμάτιο,Άλλο"</formula1>
    </dataValidation>
    <dataValidation type="list" allowBlank="1" showErrorMessage="1" errorTitle="Μη έγκυρη τιμή" error="Παρακαλούμε επιλέξτε μια επιλογή από τη λίστα." sqref="H10:H300">
      <formula1>"Ισχύει,Ακυρώθηκε"</formula1>
    </dataValidation>
    <dataValidation type="list" allowBlank="1" showErrorMessage="1" errorTitle="Μη έγκυρη τιμή" error="Παρακαλούμε επιλέξτε μια επιλογή από τη λίστα." sqref="H2:H300">
      <formula1>"Ισχύει,Ακυρώθηκε"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54</v>
      </c>
    </row>
    <row r="3" spans="2:2" x14ac:dyDescent="0.25">
      <c r="B3" s="32" t="s">
        <v>55</v>
      </c>
    </row>
    <row r="5" spans="2:5" x14ac:dyDescent="0.25">
      <c r="B5" s="33" t="s">
        <v>56</v>
      </c>
      <c r="C5" s="34"/>
      <c r="E5" s="35" t="s">
        <v>57</v>
      </c>
    </row>
    <row r="6" ht="30" customHeight="1" spans="2:5" x14ac:dyDescent="0.25">
      <c r="B6" s="36" t="s">
        <v>58</v>
      </c>
      <c r="C6" s="37">
        <f>COUNTA('Δεδομένα'!B2:B300)</f>
      </c>
      <c r="E6" s="38" t="s">
        <v>59</v>
      </c>
    </row>
    <row r="7" ht="30" customHeight="1" spans="2:5" x14ac:dyDescent="0.25">
      <c r="B7" s="36" t="s">
        <v>60</v>
      </c>
      <c r="C7" s="37">
        <f>COUNTIF('Δεδομένα'!H2:H300,"Ακυρώθηκε")</f>
      </c>
      <c r="E7" s="38" t="s">
        <v>61</v>
      </c>
    </row>
    <row r="8" ht="30" customHeight="1" spans="2:5" x14ac:dyDescent="0.25">
      <c r="B8" s="36" t="s">
        <v>62</v>
      </c>
      <c r="C8" s="39">
        <f>SUMIF('Δεδομένα'!H2:H300,"Ισχύει",'Δεδομένα'!G2:G300)</f>
      </c>
      <c r="E8" s="38" t="s">
        <v>63</v>
      </c>
    </row>
    <row r="9" ht="30" customHeight="1" spans="2:5" x14ac:dyDescent="0.25">
      <c r="B9" s="36" t="s">
        <v>64</v>
      </c>
      <c r="C9" s="39">
        <f>SUMIFS('Δεδομένα'!G2:G300,'Δεδομένα'!H2:H300,"Ισχύει",'Δεδομένα'!F2:F300,"Μετρητά")</f>
      </c>
      <c r="E9" s="38" t="s">
        <v>65</v>
      </c>
    </row>
    <row r="10" ht="30" customHeight="1" spans="2:5" x14ac:dyDescent="0.25">
      <c r="B10" s="36" t="s">
        <v>45</v>
      </c>
      <c r="C10" s="39">
        <f>SUMIFS('Δεδομένα'!G2:G300,'Δεδομένα'!H2:H300,"Ισχύει",'Δεδομένα'!E2:E300,"Πληρωμή προμηθευτή")</f>
      </c>
      <c r="E10" s="38" t="s">
        <v>66</v>
      </c>
    </row>
    <row r="11" spans="2:3" x14ac:dyDescent="0.25">
      <c r="B11" s="36" t="s">
        <v>18</v>
      </c>
      <c r="C11" s="39">
        <f>SUMIFS('Δεδομένα'!G2:G300,'Δεδομένα'!H2:H300,"Ισχύει",'Δεδομένα'!E2:E300,"Ημερομίσθιο / εργασία")</f>
      </c>
    </row>
    <row r="12" ht="24" customHeight="1" spans="2:5" x14ac:dyDescent="0.25">
      <c r="B12" s="36" t="s">
        <v>35</v>
      </c>
      <c r="C12" s="39">
        <f>SUMIFS('Δεδομένα'!G2:G300,'Δεδομένα'!H2:H300,"Ισχύει",'Δεδομένα'!E2:E300,"Προκαταβολή")</f>
      </c>
      <c r="E12" s="40" t="s">
        <v>67</v>
      </c>
    </row>
    <row r="13" spans="2:3" x14ac:dyDescent="0.25">
      <c r="B13" s="36" t="s">
        <v>68</v>
      </c>
      <c r="C13" s="39">
        <f>SUMIFS('Δεδομένα'!G2:G300,'Δεδομένα'!H2:H300,"Ισχύει",'Δεδομένα'!E2:E300,"Ενοίκιο")</f>
      </c>
    </row>
    <row r="14" spans="2:3" x14ac:dyDescent="0.25">
      <c r="B14" s="36" t="s">
        <v>41</v>
      </c>
      <c r="C14" s="39">
        <f>SUMIFS('Δεδομένα'!G2:G300,'Δεδομένα'!H2:H300,"Ισχύει",'Δεδομένα'!E2:E300,"Μεταφορά / courier")</f>
      </c>
    </row>
    <row r="15" spans="2:3" x14ac:dyDescent="0.25">
      <c r="B15" s="36" t="s">
        <v>51</v>
      </c>
      <c r="C15" s="39">
        <f>SUMIFS('Δεδομένα'!G2:G300,'Δεδομένα'!H2:H300,"Ισχύει",'Δεδομένα'!E2:E300,"Επιστροφή πελάτη")</f>
      </c>
    </row>
    <row r="16" spans="2:3" x14ac:dyDescent="0.25">
      <c r="B16" s="36" t="s">
        <v>69</v>
      </c>
      <c r="C16" s="39">
        <f>SUMIFS('Δεδομένα'!G2:G300,'Δεδομένα'!H2:H300,"Ισχύει",'Δεδομένα'!E2:E300,"Λοιπά έξοδα")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28</v>
      </c>
      <c r="C1" s="41" t="s">
        <v>30</v>
      </c>
    </row>
    <row r="2" spans="1:3" x14ac:dyDescent="0.25">
      <c r="A2" t="s">
        <v>45</v>
      </c>
      <c r="B2" t="s">
        <v>12</v>
      </c>
      <c r="C2" t="s">
        <v>36</v>
      </c>
    </row>
    <row r="3" spans="1:3" x14ac:dyDescent="0.25">
      <c r="A3" t="s">
        <v>18</v>
      </c>
      <c r="B3" t="s">
        <v>70</v>
      </c>
      <c r="C3" t="s">
        <v>52</v>
      </c>
    </row>
    <row r="4" spans="1:2" x14ac:dyDescent="0.25">
      <c r="A4" t="s">
        <v>35</v>
      </c>
      <c r="B4" t="s">
        <v>71</v>
      </c>
    </row>
    <row r="5" spans="1:2" x14ac:dyDescent="0.25">
      <c r="A5" t="s">
        <v>68</v>
      </c>
      <c r="B5" t="s">
        <v>46</v>
      </c>
    </row>
    <row r="6" spans="1:2" x14ac:dyDescent="0.25">
      <c r="A6" t="s">
        <v>41</v>
      </c>
      <c r="B6" t="s">
        <v>72</v>
      </c>
    </row>
    <row r="7" spans="1:2" x14ac:dyDescent="0.25">
      <c r="A7" t="s">
        <v>51</v>
      </c>
      <c r="B7" t="s">
        <v>73</v>
      </c>
    </row>
    <row r="8" spans="1:1" x14ac:dyDescent="0.25">
      <c r="A8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Απόδειξη πληρωμής</vt:lpstr>
      <vt:lpstr>Δεδομένα</vt:lpstr>
      <vt:lpstr>Σύνοψη</vt:lpstr>
      <vt:lpstr>Λίστες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