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ceipt" state="visible" r:id="rId4"/>
    <sheet sheetId="2" name="Data" state="visible" r:id="rId5"/>
    <sheet sheetId="3" name="Summary" state="visible" r:id="rId6"/>
    <sheet sheetId="4" name="Lists" state="visible" r:id="rId7"/>
  </sheets>
  <definedNames>
    <definedName name="_xlnm.Print_Area" localSheetId="0">'Collection Receipt'!$B1:$F41</definedName>
  </definedNames>
  <calcPr calcId="171027" fullCalcOnLoad="1"/>
</workbook>
</file>

<file path=xl/sharedStrings.xml><?xml version="1.0" encoding="utf-8"?>
<sst xmlns="http://schemas.openxmlformats.org/spreadsheetml/2006/main" count="105" uniqueCount="65">
  <si>
    <t>BUSINESS NAME</t>
  </si>
  <si>
    <t>COLLECTION RECEIPT</t>
  </si>
  <si>
    <t>Address · Phone</t>
  </si>
  <si>
    <t>Serial / Sequence No</t>
  </si>
  <si>
    <t>A-0142</t>
  </si>
  <si>
    <t>CUSTOMER COPY</t>
  </si>
  <si>
    <t>Date</t>
  </si>
  <si>
    <t>Payer (person / company)</t>
  </si>
  <si>
    <t>Hasan Demir — 0532 000 00 00</t>
  </si>
  <si>
    <t>Amount (in figures)</t>
  </si>
  <si>
    <t>Payment method</t>
  </si>
  <si>
    <t>Cash</t>
  </si>
  <si>
    <t>Amount (in words)</t>
  </si>
  <si>
    <t>Two thousand five hundred Turkish Lira only</t>
  </si>
  <si>
    <t>Description</t>
  </si>
  <si>
    <t>Partial payment against August credit balance</t>
  </si>
  <si>
    <t>Cheque / promissory note details</t>
  </si>
  <si>
    <t>Previous balance</t>
  </si>
  <si>
    <t>Remaining balance</t>
  </si>
  <si>
    <t>The amount written above has been received by the stated payment method and for the purpose stated in the description.</t>
  </si>
  <si>
    <t>PAYER</t>
  </si>
  <si>
    <t>RECEIVED BY — Full Name / Signature / Stamp</t>
  </si>
  <si>
    <t>✂ - - - - - - - - - - - - - - - - - - - - - - - - - - - - - - - - - - - - - - - - - - - - - - - - - - - - - - - - - - - -</t>
  </si>
  <si>
    <t>BUSINESS COPY — fills in automatically from the top copy</t>
  </si>
  <si>
    <t>Record payments from your phone, see the remaining balance instantly, send reminders — Account Ledger: Debt &amp; Credit →</t>
  </si>
  <si>
    <t>Free template · stokexcel.com — fill in only the light blue cells of the top copy. This receipt does not replace an invoice or a sales slip.</t>
  </si>
  <si>
    <t>Payer</t>
  </si>
  <si>
    <t>Payment Method</t>
  </si>
  <si>
    <t>Amount</t>
  </si>
  <si>
    <t>Status</t>
  </si>
  <si>
    <t>Received By</t>
  </si>
  <si>
    <t>A-0138</t>
  </si>
  <si>
    <t>Hasan Demir</t>
  </si>
  <si>
    <t>July credit balance — in full</t>
  </si>
  <si>
    <t>Valid</t>
  </si>
  <si>
    <t>Selin</t>
  </si>
  <si>
    <t>A-0139</t>
  </si>
  <si>
    <t>Yıldız Stationery</t>
  </si>
  <si>
    <t>Invoice no. 1180</t>
  </si>
  <si>
    <t>Bank Transfer / EFT</t>
  </si>
  <si>
    <t>A-0140</t>
  </si>
  <si>
    <t>Ayten Kaya</t>
  </si>
  <si>
    <t>Against August credit balance</t>
  </si>
  <si>
    <t>Cancelled</t>
  </si>
  <si>
    <t>Murat</t>
  </si>
  <si>
    <t>A-0141</t>
  </si>
  <si>
    <t>Against August credit balance (reissued due to amount error on A-0140)</t>
  </si>
  <si>
    <t>Collection Receipt</t>
  </si>
  <si>
    <t>Free Excel template · stokexcel.com</t>
  </si>
  <si>
    <t>SUMMARY</t>
  </si>
  <si>
    <t>HOW TO USE</t>
  </si>
  <si>
    <t>Receipts issued</t>
  </si>
  <si>
    <t>1. Write your business name, address and phone at the top of the "Collection Receipt" tab.</t>
  </si>
  <si>
    <t>Cancelled receipts</t>
  </si>
  <si>
    <t>2. For each collection, continue the sequence number from the previous one; fill in the date, payer, amount (figures and words), payment method and description.</t>
  </si>
  <si>
    <t>Total collected (valid)</t>
  </si>
  <si>
    <t>3. If you enter the previous balance, the remaining balance is calculated automatically; the bottom copy fills in from the top one by formula.</t>
  </si>
  <si>
    <t>4. Print the page and sign both copies: the top one goes to the customer, the bottom one stays with you. Add the receipt to this "Data" tab as a single row.</t>
  </si>
  <si>
    <t>5. Do not delete a wrong receipt: select "Cancelled" in the Status column and issue a new one; the number sequence stays intact.</t>
  </si>
  <si>
    <t>Credit Card</t>
  </si>
  <si>
    <t>Cheques and promissory notes</t>
  </si>
  <si>
    <t>When Excel is not enough: in the cloud with Ofisx, from your phone, automatic →</t>
  </si>
  <si>
    <t>Check</t>
  </si>
  <si>
    <t>Note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</si>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</sst>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Invalid value" error="Please select an option from the list." sqref="E7">
      <formula1>"Cash,Bank Transfer / EFT,Credit Card,Check,Note,Other"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27</v>
      </c>
      <c r="F1" s="23" t="s">
        <v>28</v>
      </c>
      <c r="G1" s="23" t="s">
        <v>29</v>
      </c>
      <c r="H1" s="23" t="s">
        <v>30</v>
      </c>
    </row>
    <row r="2" spans="1:8" x14ac:dyDescent="0.25">
      <c r="A2" s="24">
        <v>46267</v>
      </c>
      <c r="B2" s="25" t="s">
        <v>31</v>
      </c>
      <c r="C2" s="26" t="s">
        <v>32</v>
      </c>
      <c r="D2" s="26" t="s">
        <v>33</v>
      </c>
      <c r="E2" s="26" t="s">
        <v>11</v>
      </c>
      <c r="F2" s="27">
        <v>1640</v>
      </c>
      <c r="G2" s="25" t="s">
        <v>34</v>
      </c>
      <c r="H2" s="26" t="s">
        <v>35</v>
      </c>
    </row>
    <row r="3" spans="1:8" x14ac:dyDescent="0.25">
      <c r="A3" s="28">
        <v>46273</v>
      </c>
      <c r="B3" s="29" t="s">
        <v>36</v>
      </c>
      <c r="C3" s="30" t="s">
        <v>37</v>
      </c>
      <c r="D3" s="30" t="s">
        <v>38</v>
      </c>
      <c r="E3" s="30" t="s">
        <v>39</v>
      </c>
      <c r="F3" s="31">
        <v>7350</v>
      </c>
      <c r="G3" s="29" t="s">
        <v>34</v>
      </c>
      <c r="H3" s="30" t="s">
        <v>35</v>
      </c>
    </row>
    <row r="4" spans="1:8" x14ac:dyDescent="0.25">
      <c r="A4" s="24">
        <v>46277</v>
      </c>
      <c r="B4" s="25" t="s">
        <v>40</v>
      </c>
      <c r="C4" s="26" t="s">
        <v>41</v>
      </c>
      <c r="D4" s="26" t="s">
        <v>42</v>
      </c>
      <c r="E4" s="26" t="s">
        <v>11</v>
      </c>
      <c r="F4" s="27">
        <v>500</v>
      </c>
      <c r="G4" s="25" t="s">
        <v>43</v>
      </c>
      <c r="H4" s="26" t="s">
        <v>44</v>
      </c>
    </row>
    <row r="5" spans="1:8" x14ac:dyDescent="0.25">
      <c r="A5" s="28">
        <v>46277</v>
      </c>
      <c r="B5" s="29" t="s">
        <v>45</v>
      </c>
      <c r="C5" s="30" t="s">
        <v>41</v>
      </c>
      <c r="D5" s="30" t="s">
        <v>46</v>
      </c>
      <c r="E5" s="30" t="s">
        <v>11</v>
      </c>
      <c r="F5" s="31">
        <v>600</v>
      </c>
      <c r="G5" s="29" t="s">
        <v>34</v>
      </c>
      <c r="H5" s="30" t="s">
        <v>44</v>
      </c>
    </row>
    <row r="6" spans="1:8" x14ac:dyDescent="0.25">
      <c r="A6" s="24">
        <v>46290</v>
      </c>
      <c r="B6" s="25" t="s">
        <v>4</v>
      </c>
      <c r="C6" s="26" t="s">
        <v>32</v>
      </c>
      <c r="D6" s="26" t="s">
        <v>15</v>
      </c>
      <c r="E6" s="26" t="s">
        <v>11</v>
      </c>
      <c r="F6" s="27">
        <v>2500</v>
      </c>
      <c r="G6" s="25" t="s">
        <v>34</v>
      </c>
      <c r="H6" s="26" t="s">
        <v>35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"Cancelled"</formula>
    </cfRule>
  </conditionalFormatting>
  <dataValidations count="4">
    <dataValidation type="list" allowBlank="1" showErrorMessage="1" errorTitle="Invalid value" error="Please select an option from the list." sqref="E10:E300">
      <formula1>"Cash,Bank Transfer / EFT,Credit Card,Check,Note,Other"</formula1>
    </dataValidation>
    <dataValidation type="list" allowBlank="1" showErrorMessage="1" errorTitle="Invalid value" error="Please select an option from the list." sqref="E2:E300">
      <formula1>"Cash,Bank Transfer / EFT,Credit Card,Check,Note,Other"</formula1>
    </dataValidation>
    <dataValidation type="list" allowBlank="1" showErrorMessage="1" errorTitle="Invalid value" error="Please select an option from the list." sqref="G10:G300">
      <formula1>"Valid,Cancelled"</formula1>
    </dataValidation>
    <dataValidation type="list" allowBlank="1" showErrorMessage="1" errorTitle="Invalid value" error="Please select an option from the list." sqref="G2:G300">
      <formula1>"Valid,Cancelled"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47</v>
      </c>
    </row>
    <row r="3" spans="2:2" x14ac:dyDescent="0.25">
      <c r="B3" s="33" t="s">
        <v>48</v>
      </c>
    </row>
    <row r="5" spans="2:5" x14ac:dyDescent="0.25">
      <c r="B5" s="34" t="s">
        <v>49</v>
      </c>
      <c r="C5" s="35"/>
      <c r="E5" s="36" t="s">
        <v>50</v>
      </c>
    </row>
    <row r="6" ht="30" customHeight="1" spans="2:5" x14ac:dyDescent="0.25">
      <c r="B6" s="37" t="s">
        <v>51</v>
      </c>
      <c r="C6" s="38">
        <f>COUNTA('Data'!B2:B300)</f>
      </c>
      <c r="E6" s="39" t="s">
        <v>52</v>
      </c>
    </row>
    <row r="7" ht="30" customHeight="1" spans="2:5" x14ac:dyDescent="0.25">
      <c r="B7" s="37" t="s">
        <v>53</v>
      </c>
      <c r="C7" s="38">
        <f>COUNTIF('Data'!G2:G300,"Cancelled")</f>
      </c>
      <c r="E7" s="39" t="s">
        <v>54</v>
      </c>
    </row>
    <row r="8" ht="30" customHeight="1" spans="2:5" x14ac:dyDescent="0.25">
      <c r="B8" s="37" t="s">
        <v>55</v>
      </c>
      <c r="C8" s="40">
        <f>SUMIF('Data'!G2:G300,"Valid",'Data'!F2:F300)</f>
      </c>
      <c r="E8" s="39" t="s">
        <v>56</v>
      </c>
    </row>
    <row r="9" ht="30" customHeight="1" spans="2:5" x14ac:dyDescent="0.25">
      <c r="B9" s="37" t="s">
        <v>11</v>
      </c>
      <c r="C9" s="40">
        <f>SUMIFS('Data'!F2:F300,'Data'!G2:G300,"Valid",'Data'!E2:E300,"Cash")</f>
      </c>
      <c r="E9" s="39" t="s">
        <v>57</v>
      </c>
    </row>
    <row r="10" ht="30" customHeight="1" spans="2:5" x14ac:dyDescent="0.25">
      <c r="B10" s="37" t="s">
        <v>39</v>
      </c>
      <c r="C10" s="40">
        <f>SUMIFS('Data'!F2:F300,'Data'!G2:G300,"Valid",'Data'!E2:E300,"Bank Transfer / EFT")</f>
      </c>
      <c r="E10" s="39" t="s">
        <v>58</v>
      </c>
    </row>
    <row r="11" spans="2:3" x14ac:dyDescent="0.25">
      <c r="B11" s="37" t="s">
        <v>59</v>
      </c>
      <c r="C11" s="40">
        <f>SUMIFS('Data'!F2:F300,'Data'!G2:G300,"Valid",'Data'!E2:E300,"Credit Card")</f>
      </c>
    </row>
    <row r="12" ht="24" customHeight="1" spans="2:5" x14ac:dyDescent="0.25">
      <c r="B12" s="37" t="s">
        <v>60</v>
      </c>
      <c r="C12" s="40">
        <f>SUMIFS('Data'!F2:F300,'Data'!G2:G300,"Valid",'Data'!E2:E300,"Check")+SUMIFS('Data'!F2:F300,'Data'!G2:G300,"Valid",'Data'!E2:E300,"Note")</f>
      </c>
      <c r="E12" s="41" t="s">
        <v>61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27</v>
      </c>
      <c r="B1" s="42" t="s">
        <v>29</v>
      </c>
    </row>
    <row r="2" spans="1:2" x14ac:dyDescent="0.25">
      <c r="A2" t="s">
        <v>11</v>
      </c>
      <c r="B2" t="s">
        <v>34</v>
      </c>
    </row>
    <row r="3" spans="1:2" x14ac:dyDescent="0.25">
      <c r="A3" t="s">
        <v>39</v>
      </c>
      <c r="B3" t="s">
        <v>43</v>
      </c>
    </row>
    <row r="4" spans="1:1" x14ac:dyDescent="0.25">
      <c r="A4" t="s">
        <v>59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Collection Receipt</vt:lpstr>
      <vt:lpstr>Data</vt:lpstr>
      <vt:lpstr>Summary</vt:lpstr>
      <vt:lpstr>Lists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