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bo de Pago" state="visible" r:id="rId4"/>
    <sheet sheetId="2" name="Datos" state="visible" r:id="rId5"/>
    <sheet sheetId="3" name="Resumen" state="visible" r:id="rId6"/>
    <sheet sheetId="4" name="Listas" state="visible" r:id="rId7"/>
  </sheets>
  <definedNames>
    <definedName name="_xlnm.Print_Area" localSheetId="0">'Recibo de Pago'!$B1:$F41</definedName>
  </definedNames>
  <calcPr calcId="171027" fullCalcOnLoad="1"/>
</workbook>
</file>

<file path=xl/sharedStrings.xml><?xml version="1.0" encoding="utf-8"?>
<sst xmlns="http://schemas.openxmlformats.org/spreadsheetml/2006/main" count="124" uniqueCount="75">
  <si>
    <t>NOMBRE DE LA EMPRESA</t>
  </si>
  <si>
    <t>RECIBO DE PAGO</t>
  </si>
  <si>
    <t>Dirección · Teléfono</t>
  </si>
  <si>
    <t>Serie / N.º de Orden</t>
  </si>
  <si>
    <t>T-0057</t>
  </si>
  <si>
    <t>COPIA DE LA EMPRESA — haga que la firmen y guárdela</t>
  </si>
  <si>
    <t>Fecha</t>
  </si>
  <si>
    <t>Receptor del dinero (persona / empresa)</t>
  </si>
  <si>
    <t>Ali Yıldız — 0544 000 00 00</t>
  </si>
  <si>
    <t>N.º de identificación / fiscal</t>
  </si>
  <si>
    <t>Importe (en cifras)</t>
  </si>
  <si>
    <t>Forma de pago</t>
  </si>
  <si>
    <t>Efectivo</t>
  </si>
  <si>
    <t>Importe (en letras)</t>
  </si>
  <si>
    <t>Solo mil ochocientas liras turcas</t>
  </si>
  <si>
    <t>Motivo del pago</t>
  </si>
  <si>
    <t>Mano de obra de descarga de almacén — jornal de 2 días</t>
  </si>
  <si>
    <t>Tipo de gasto</t>
  </si>
  <si>
    <t>Jornal / mano de obra</t>
  </si>
  <si>
    <t>Datos de cheque / pagaré</t>
  </si>
  <si>
    <t>He recibido íntegramente el importe indicado arriba, con la forma de pago señalada y por el concepto indicado en la descripción.</t>
  </si>
  <si>
    <t>RECEPTOR DEL DINERO — Nombre y apellidos / Firma</t>
  </si>
  <si>
    <t>PAGADOR — Nombre y apellidos / Firma / Sello</t>
  </si>
  <si>
    <t>✂ - - - - - - - - - - - - - - - - - - - - - - - - - - - - - - - - - - - - - - - - - - - - - - - - - - - - - - - - - - - -</t>
  </si>
  <si>
    <t>COPIA DEL RECEPTOR — se rellena sola desde la copia superior</t>
  </si>
  <si>
    <t>Registre el gasto y el pago a proveedores desde el móvil y el informe de caja se genera solo — Ofisx →</t>
  </si>
  <si>
    <t>Plantilla gratuita · stokexcel.com — rellene solo las celdas azul claro de la copia superior. Este recibo no sustituye a la factura ni al justificante de gasto (gider pusulası, documento turco para compras a no contribuyentes).</t>
  </si>
  <si>
    <t>Receptor</t>
  </si>
  <si>
    <t>Motivo del Pago</t>
  </si>
  <si>
    <t>Tipo de Gasto</t>
  </si>
  <si>
    <t>Importe</t>
  </si>
  <si>
    <t>Estado</t>
  </si>
  <si>
    <t>Pagador</t>
  </si>
  <si>
    <t>T-0053</t>
  </si>
  <si>
    <t>Mehmet Aras</t>
  </si>
  <si>
    <t>Anticipo al personal de septiembre</t>
  </si>
  <si>
    <t>Anticipo</t>
  </si>
  <si>
    <t>Válido</t>
  </si>
  <si>
    <t>Selin</t>
  </si>
  <si>
    <t>T-0054</t>
  </si>
  <si>
    <t>Transportes Kara</t>
  </si>
  <si>
    <t>Transporte urbano, 2 viajes</t>
  </si>
  <si>
    <t>Transporte / mensajería</t>
  </si>
  <si>
    <t>T-0055</t>
  </si>
  <si>
    <t>Aydın Toptan</t>
  </si>
  <si>
    <t>A cuenta de las compras de agosto</t>
  </si>
  <si>
    <t>Pago a proveedor</t>
  </si>
  <si>
    <t>Cheque</t>
  </si>
  <si>
    <t>Murat</t>
  </si>
  <si>
    <t>T-0056</t>
  </si>
  <si>
    <t>Ayten Kaya</t>
  </si>
  <si>
    <t>Importe del producto devuelto</t>
  </si>
  <si>
    <t>Devolución de cliente</t>
  </si>
  <si>
    <t>Cancelado</t>
  </si>
  <si>
    <t>Ali Yıldız</t>
  </si>
  <si>
    <t>Recibo de Pago</t>
  </si>
  <si>
    <t>Plantilla de Excel gratuita · stokexcel.com</t>
  </si>
  <si>
    <t>RESUMEN</t>
  </si>
  <si>
    <t>¿CÓMO SE USA?</t>
  </si>
  <si>
    <t>Recibos emitidos</t>
  </si>
  <si>
    <t>1. Escriba el nombre de su empresa, su dirección y su teléfono en la parte superior de la pestaña "Recibo de Pago".</t>
  </si>
  <si>
    <t>Recibos anulados</t>
  </si>
  <si>
    <t>2. En cada pago dé el número de orden siguiente al anterior; rellene la fecha, el receptor, el importe (en cifras y en letras), la forma de pago, el motivo del pago y el tipo de gasto.</t>
  </si>
  <si>
    <t>Total pagado (válido)</t>
  </si>
  <si>
    <t>3. Si pagó con cheque o pagaré, escriba el banco, el n.º de serie y el vencimiento en la fila "Datos de cheque / pagaré". La copia inferior se rellena con fórmulas desde la superior.</t>
  </si>
  <si>
    <t>Pagado en efectivo</t>
  </si>
  <si>
    <t>4. Imprima la hoja, haga que quien recibe el dinero firme la copia SUPERIOR y guárdela; entréguele la copia inferior. Añada el recibo como una sola fila en esta pestaña "Datos".</t>
  </si>
  <si>
    <t>5. No borre un recibo erróneo: elija "Anulado" en la columna Estado y emita uno nuevo; la pestaña Resumen muestra el total por tipo de gasto.</t>
  </si>
  <si>
    <t>Cuando Excel se queda corto: Ofisx en la nube, desde el móvil, automático →</t>
  </si>
  <si>
    <t>Alquiler</t>
  </si>
  <si>
    <t>Otro gasto</t>
  </si>
  <si>
    <t>Transferencia</t>
  </si>
  <si>
    <t>Tarjeta de crédito</t>
  </si>
  <si>
    <t>Pagaré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</si>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</sst>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Valor no válido" error="Seleccione una opción de la lista." sqref="C11">
      <formula1>"Pago a proveedor,Jornal / mano de obra,Anticipo,Alquiler,Transporte / mensajería,Devolución de cliente,Otro gasto"</formula1>
    </dataValidation>
    <dataValidation type="list" allowBlank="1" showErrorMessage="1" errorTitle="Valor no válido" error="Seleccione una opción de la lista." sqref="E8">
      <formula1>"Efectivo,Transferencia,Tarjeta de crédito,Cheque,Pagaré,Otro"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28</v>
      </c>
      <c r="E1" s="22" t="s">
        <v>29</v>
      </c>
      <c r="F1" s="22" t="s">
        <v>11</v>
      </c>
      <c r="G1" s="22" t="s">
        <v>30</v>
      </c>
      <c r="H1" s="22" t="s">
        <v>31</v>
      </c>
      <c r="I1" s="22" t="s">
        <v>32</v>
      </c>
    </row>
    <row r="2" spans="1:9" x14ac:dyDescent="0.25">
      <c r="A2" s="23">
        <v>46268</v>
      </c>
      <c r="B2" s="24" t="s">
        <v>33</v>
      </c>
      <c r="C2" s="25" t="s">
        <v>34</v>
      </c>
      <c r="D2" s="25" t="s">
        <v>35</v>
      </c>
      <c r="E2" s="25" t="s">
        <v>36</v>
      </c>
      <c r="F2" s="25" t="s">
        <v>12</v>
      </c>
      <c r="G2" s="26">
        <v>3000</v>
      </c>
      <c r="H2" s="24" t="s">
        <v>37</v>
      </c>
      <c r="I2" s="25" t="s">
        <v>38</v>
      </c>
    </row>
    <row r="3" spans="1:9" x14ac:dyDescent="0.25">
      <c r="A3" s="27">
        <v>46274</v>
      </c>
      <c r="B3" s="28" t="s">
        <v>39</v>
      </c>
      <c r="C3" s="29" t="s">
        <v>40</v>
      </c>
      <c r="D3" s="29" t="s">
        <v>41</v>
      </c>
      <c r="E3" s="29" t="s">
        <v>42</v>
      </c>
      <c r="F3" s="29" t="s">
        <v>12</v>
      </c>
      <c r="G3" s="30">
        <v>1200</v>
      </c>
      <c r="H3" s="28" t="s">
        <v>37</v>
      </c>
      <c r="I3" s="29" t="s">
        <v>38</v>
      </c>
    </row>
    <row r="4" spans="1:9" x14ac:dyDescent="0.25">
      <c r="A4" s="23">
        <v>46280</v>
      </c>
      <c r="B4" s="24" t="s">
        <v>43</v>
      </c>
      <c r="C4" s="25" t="s">
        <v>44</v>
      </c>
      <c r="D4" s="25" t="s">
        <v>45</v>
      </c>
      <c r="E4" s="25" t="s">
        <v>46</v>
      </c>
      <c r="F4" s="25" t="s">
        <v>47</v>
      </c>
      <c r="G4" s="26">
        <v>25000</v>
      </c>
      <c r="H4" s="24" t="s">
        <v>37</v>
      </c>
      <c r="I4" s="25" t="s">
        <v>48</v>
      </c>
    </row>
    <row r="5" spans="1:9" x14ac:dyDescent="0.25">
      <c r="A5" s="27">
        <v>46285</v>
      </c>
      <c r="B5" s="28" t="s">
        <v>49</v>
      </c>
      <c r="C5" s="29" t="s">
        <v>50</v>
      </c>
      <c r="D5" s="29" t="s">
        <v>51</v>
      </c>
      <c r="E5" s="29" t="s">
        <v>52</v>
      </c>
      <c r="F5" s="29" t="s">
        <v>12</v>
      </c>
      <c r="G5" s="30">
        <v>450</v>
      </c>
      <c r="H5" s="28" t="s">
        <v>53</v>
      </c>
      <c r="I5" s="29" t="s">
        <v>48</v>
      </c>
    </row>
    <row r="6" spans="1:9" x14ac:dyDescent="0.25">
      <c r="A6" s="23">
        <v>46291</v>
      </c>
      <c r="B6" s="24" t="s">
        <v>4</v>
      </c>
      <c r="C6" s="25" t="s">
        <v>54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37</v>
      </c>
      <c r="I6" s="25" t="s">
        <v>38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"Cancelado"</formula>
    </cfRule>
  </conditionalFormatting>
  <dataValidations count="6">
    <dataValidation type="list" allowBlank="1" showErrorMessage="1" errorTitle="Valor no válido" error="Seleccione una opción de la lista." sqref="E10:E300">
      <formula1>"Pago a proveedor,Jornal / mano de obra,Anticipo,Alquiler,Transporte / mensajería,Devolución de cliente,Otro gasto"</formula1>
    </dataValidation>
    <dataValidation type="list" allowBlank="1" showErrorMessage="1" errorTitle="Valor no válido" error="Seleccione una opción de la lista." sqref="E2:E300">
      <formula1>"Pago a proveedor,Jornal / mano de obra,Anticipo,Alquiler,Transporte / mensajería,Devolución de cliente,Otro gasto"</formula1>
    </dataValidation>
    <dataValidation type="list" allowBlank="1" showErrorMessage="1" errorTitle="Valor no válido" error="Seleccione una opción de la lista." sqref="F10:F300">
      <formula1>"Efectivo,Transferencia,Tarjeta de crédito,Cheque,Pagaré,Otro"</formula1>
    </dataValidation>
    <dataValidation type="list" allowBlank="1" showErrorMessage="1" errorTitle="Valor no válido" error="Seleccione una opción de la lista." sqref="F2:F300">
      <formula1>"Efectivo,Transferencia,Tarjeta de crédito,Cheque,Pagaré,Otro"</formula1>
    </dataValidation>
    <dataValidation type="list" allowBlank="1" showErrorMessage="1" errorTitle="Valor no válido" error="Seleccione una opción de la lista." sqref="H10:H300">
      <formula1>"Válido,Cancelado"</formula1>
    </dataValidation>
    <dataValidation type="list" allowBlank="1" showErrorMessage="1" errorTitle="Valor no válido" error="Seleccione una opción de la lista." sqref="H2:H300">
      <formula1>"Válido,Cancelado"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55</v>
      </c>
    </row>
    <row r="3" spans="2:2" x14ac:dyDescent="0.25">
      <c r="B3" s="32" t="s">
        <v>56</v>
      </c>
    </row>
    <row r="5" spans="2:5" x14ac:dyDescent="0.25">
      <c r="B5" s="33" t="s">
        <v>57</v>
      </c>
      <c r="C5" s="34"/>
      <c r="E5" s="35" t="s">
        <v>58</v>
      </c>
    </row>
    <row r="6" ht="30" customHeight="1" spans="2:5" x14ac:dyDescent="0.25">
      <c r="B6" s="36" t="s">
        <v>59</v>
      </c>
      <c r="C6" s="37">
        <f>COUNTA('Datos'!B2:B300)</f>
      </c>
      <c r="E6" s="38" t="s">
        <v>60</v>
      </c>
    </row>
    <row r="7" ht="30" customHeight="1" spans="2:5" x14ac:dyDescent="0.25">
      <c r="B7" s="36" t="s">
        <v>61</v>
      </c>
      <c r="C7" s="37">
        <f>COUNTIF('Datos'!H2:H300,"Cancelado")</f>
      </c>
      <c r="E7" s="38" t="s">
        <v>62</v>
      </c>
    </row>
    <row r="8" ht="30" customHeight="1" spans="2:5" x14ac:dyDescent="0.25">
      <c r="B8" s="36" t="s">
        <v>63</v>
      </c>
      <c r="C8" s="39">
        <f>SUMIF('Datos'!H2:H300,"Válido",'Datos'!G2:G300)</f>
      </c>
      <c r="E8" s="38" t="s">
        <v>64</v>
      </c>
    </row>
    <row r="9" ht="30" customHeight="1" spans="2:5" x14ac:dyDescent="0.25">
      <c r="B9" s="36" t="s">
        <v>65</v>
      </c>
      <c r="C9" s="39">
        <f>SUMIFS('Datos'!G2:G300,'Datos'!H2:H300,"Válido",'Datos'!F2:F300,"Efectivo")</f>
      </c>
      <c r="E9" s="38" t="s">
        <v>66</v>
      </c>
    </row>
    <row r="10" ht="30" customHeight="1" spans="2:5" x14ac:dyDescent="0.25">
      <c r="B10" s="36" t="s">
        <v>46</v>
      </c>
      <c r="C10" s="39">
        <f>SUMIFS('Datos'!G2:G300,'Datos'!H2:H300,"Válido",'Datos'!E2:E300,"Pago a proveedor")</f>
      </c>
      <c r="E10" s="38" t="s">
        <v>67</v>
      </c>
    </row>
    <row r="11" spans="2:3" x14ac:dyDescent="0.25">
      <c r="B11" s="36" t="s">
        <v>18</v>
      </c>
      <c r="C11" s="39">
        <f>SUMIFS('Datos'!G2:G300,'Datos'!H2:H300,"Válido",'Datos'!E2:E300,"Jornal / mano de obra")</f>
      </c>
    </row>
    <row r="12" ht="24" customHeight="1" spans="2:5" x14ac:dyDescent="0.25">
      <c r="B12" s="36" t="s">
        <v>36</v>
      </c>
      <c r="C12" s="39">
        <f>SUMIFS('Datos'!G2:G300,'Datos'!H2:H300,"Válido",'Datos'!E2:E300,"Anticipo")</f>
      </c>
      <c r="E12" s="40" t="s">
        <v>68</v>
      </c>
    </row>
    <row r="13" spans="2:3" x14ac:dyDescent="0.25">
      <c r="B13" s="36" t="s">
        <v>69</v>
      </c>
      <c r="C13" s="39">
        <f>SUMIFS('Datos'!G2:G300,'Datos'!H2:H300,"Válido",'Datos'!E2:E300,"Alquiler")</f>
      </c>
    </row>
    <row r="14" spans="2:3" x14ac:dyDescent="0.25">
      <c r="B14" s="36" t="s">
        <v>42</v>
      </c>
      <c r="C14" s="39">
        <f>SUMIFS('Datos'!G2:G300,'Datos'!H2:H300,"Válido",'Datos'!E2:E300,"Transporte / mensajería")</f>
      </c>
    </row>
    <row r="15" spans="2:3" x14ac:dyDescent="0.25">
      <c r="B15" s="36" t="s">
        <v>52</v>
      </c>
      <c r="C15" s="39">
        <f>SUMIFS('Datos'!G2:G300,'Datos'!H2:H300,"Válido",'Datos'!E2:E300,"Devolución de cliente")</f>
      </c>
    </row>
    <row r="16" spans="2:3" x14ac:dyDescent="0.25">
      <c r="B16" s="36" t="s">
        <v>70</v>
      </c>
      <c r="C16" s="39">
        <f>SUMIFS('Datos'!G2:G300,'Datos'!H2:H300,"Válido",'Datos'!E2:E300,"Otro gasto")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29</v>
      </c>
      <c r="B1" s="41" t="s">
        <v>11</v>
      </c>
      <c r="C1" s="41" t="s">
        <v>31</v>
      </c>
    </row>
    <row r="2" spans="1:3" x14ac:dyDescent="0.25">
      <c r="A2" t="s">
        <v>46</v>
      </c>
      <c r="B2" t="s">
        <v>12</v>
      </c>
      <c r="C2" t="s">
        <v>37</v>
      </c>
    </row>
    <row r="3" spans="1:3" x14ac:dyDescent="0.25">
      <c r="A3" t="s">
        <v>18</v>
      </c>
      <c r="B3" t="s">
        <v>71</v>
      </c>
      <c r="C3" t="s">
        <v>53</v>
      </c>
    </row>
    <row r="4" spans="1:2" x14ac:dyDescent="0.25">
      <c r="A4" t="s">
        <v>36</v>
      </c>
      <c r="B4" t="s">
        <v>72</v>
      </c>
    </row>
    <row r="5" spans="1:2" x14ac:dyDescent="0.25">
      <c r="A5" t="s">
        <v>69</v>
      </c>
      <c r="B5" t="s">
        <v>47</v>
      </c>
    </row>
    <row r="6" spans="1:2" x14ac:dyDescent="0.25">
      <c r="A6" t="s">
        <v>42</v>
      </c>
      <c r="B6" t="s">
        <v>73</v>
      </c>
    </row>
    <row r="7" spans="1:2" x14ac:dyDescent="0.25">
      <c r="A7" t="s">
        <v>52</v>
      </c>
      <c r="B7" t="s">
        <v>74</v>
      </c>
    </row>
    <row r="8" spans="1:1" x14ac:dyDescent="0.25">
      <c r="A8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Recibo de Pago</vt:lpstr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