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os" state="visible" r:id="rId4"/>
    <sheet sheetId="2" name="Resumen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<sst xmlns="http://schemas.openxmlformats.org/spreadsheetml/2006/main" count="72" uniqueCount="58">
  <si>
    <t>Código de Barras</t>
  </si>
  <si>
    <t>Código de producto</t>
  </si>
  <si>
    <t>Nombre del producto</t>
  </si>
  <si>
    <t>Categoría</t>
  </si>
  <si>
    <t>Unidad</t>
  </si>
  <si>
    <t>Precio de Compra</t>
  </si>
  <si>
    <t>Margen de Beneficio %</t>
  </si>
  <si>
    <t>Precio de Venta</t>
  </si>
  <si>
    <t>IVA %</t>
  </si>
  <si>
    <t>Venta con IVA</t>
  </si>
  <si>
    <t>Beneficio Unitario</t>
  </si>
  <si>
    <t>Proveedor</t>
  </si>
  <si>
    <t>Vigencia</t>
  </si>
  <si>
    <t>8690000000018</t>
  </si>
  <si>
    <t>SK-001</t>
  </si>
  <si>
    <t>Papel de fotocopia A4 80 g</t>
  </si>
  <si>
    <t>Papelería</t>
  </si>
  <si>
    <t>Paquete</t>
  </si>
  <si>
    <t>Mayorista S.A.</t>
  </si>
  <si>
    <t>8690000000025</t>
  </si>
  <si>
    <t>SK-002</t>
  </si>
  <si>
    <t>Lejía 4 L</t>
  </si>
  <si>
    <t>Limpieza</t>
  </si>
  <si>
    <t>Öz Kimya</t>
  </si>
  <si>
    <t>8690000000032</t>
  </si>
  <si>
    <t>SK-003</t>
  </si>
  <si>
    <t>Rollo térmico 80x60</t>
  </si>
  <si>
    <t>Caja</t>
  </si>
  <si>
    <t>8690000000049</t>
  </si>
  <si>
    <t>SK-004</t>
  </si>
  <si>
    <t>Film estirable 45 cm</t>
  </si>
  <si>
    <t>Embalaje</t>
  </si>
  <si>
    <t>Paket Ambalaj</t>
  </si>
  <si>
    <t>8690000000056</t>
  </si>
  <si>
    <t>SK-005</t>
  </si>
  <si>
    <t>Memoria USB 64 GB</t>
  </si>
  <si>
    <t>Electrónica</t>
  </si>
  <si>
    <t>Tekno Dağıtım</t>
  </si>
  <si>
    <t>Lista de Precios Excel</t>
  </si>
  <si>
    <t>Plantilla de Excel gratuita · stokexcel.com</t>
  </si>
  <si>
    <t>RESUMEN</t>
  </si>
  <si>
    <t>¿CÓMO SE USA?</t>
  </si>
  <si>
    <t>Número de productos en la lista</t>
  </si>
  <si>
    <t>1. Basta con escribir el precio de compra y el margen de beneficio; el precio de venta se calcula automáticamente.</t>
  </si>
  <si>
    <t>Margen medio de beneficio</t>
  </si>
  <si>
    <t>2. Al introducir el tipo de IVA, el precio de estantería con IVA también se genera solo.</t>
  </si>
  <si>
    <t>Precio medio de compra</t>
  </si>
  <si>
    <t>3. Las filas con margen inferior al 10 % se colorean de rojo y las superiores al 40 % de verde.</t>
  </si>
  <si>
    <t>Precio medio de venta</t>
  </si>
  <si>
    <t>4. Si rellena la columna Código de Barras, puede cotejar la lista con un lector de códigos de barras.</t>
  </si>
  <si>
    <t>Precio más alto con IVA</t>
  </si>
  <si>
    <t>5. Para imprimir, la página está configurada en horizontal y ajustada a una sola hoja.</t>
  </si>
  <si>
    <t>Beneficio unitario total</t>
  </si>
  <si>
    <t>Cuando Excel se queda corto: Ofisx en la nube, desde el móvil, automático →</t>
  </si>
  <si>
    <t>Kg</t>
  </si>
  <si>
    <t>Alimentación</t>
  </si>
  <si>
    <t>L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</si>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</sst>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4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23</v>
      </c>
      <c r="M3" s="11">
        <v>46387</v>
      </c>
    </row>
    <row r="4" spans="1:13" x14ac:dyDescent="0.25">
      <c r="A4" s="2" t="s">
        <v>24</v>
      </c>
      <c r="B4" s="2" t="s">
        <v>25</v>
      </c>
      <c r="C4" s="2" t="s">
        <v>26</v>
      </c>
      <c r="D4" s="2" t="s">
        <v>16</v>
      </c>
      <c r="E4" s="3" t="s">
        <v>27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4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32</v>
      </c>
      <c r="M5" s="11">
        <v>46387</v>
      </c>
    </row>
    <row r="6" spans="1:13" x14ac:dyDescent="0.25">
      <c r="A6" s="2" t="s">
        <v>33</v>
      </c>
      <c r="B6" s="2" t="s">
        <v>34</v>
      </c>
      <c r="C6" s="2" t="s">
        <v>35</v>
      </c>
      <c r="D6" s="2" t="s">
        <v>36</v>
      </c>
      <c r="E6" s="3" t="s">
        <v>4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37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Valor no válido" error="Seleccione una opción de la lista." sqref="D10:D300">
      <formula1>"Papelería,Limpieza,Alimentación,Electrónica,Embalaje,Otro"</formula1>
    </dataValidation>
    <dataValidation type="list" allowBlank="1" showErrorMessage="1" errorTitle="Valor no válido" error="Seleccione una opción de la lista." sqref="D2:D300">
      <formula1>"Papelería,Limpieza,Alimentación,Electrónica,Embalaje,Otro"</formula1>
    </dataValidation>
    <dataValidation type="list" allowBlank="1" showErrorMessage="1" errorTitle="Valor no válido" error="Seleccione una opción de la lista." sqref="E10:E300">
      <formula1>"Unidad,Kg,L,Caja,Paquete"</formula1>
    </dataValidation>
    <dataValidation type="list" allowBlank="1" showErrorMessage="1" errorTitle="Valor no válido" error="Seleccione una opción de la lista." sqref="E2:E300">
      <formula1>"Unidad,Kg,L,Caja,Paquete"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38</v>
      </c>
    </row>
    <row r="3" spans="2:2" x14ac:dyDescent="0.25">
      <c r="B3" s="13" t="s">
        <v>39</v>
      </c>
    </row>
    <row r="5" spans="2:5" x14ac:dyDescent="0.25">
      <c r="B5" s="14" t="s">
        <v>40</v>
      </c>
      <c r="C5" s="15"/>
      <c r="E5" s="16" t="s">
        <v>41</v>
      </c>
    </row>
    <row r="6" ht="30" customHeight="1" spans="2:5" x14ac:dyDescent="0.25">
      <c r="B6" s="17" t="s">
        <v>42</v>
      </c>
      <c r="C6" s="18">
        <f>COUNTA('Datos'!C2:C300)</f>
      </c>
      <c r="E6" s="19" t="s">
        <v>43</v>
      </c>
    </row>
    <row r="7" ht="30" customHeight="1" spans="2:5" x14ac:dyDescent="0.25">
      <c r="B7" s="17" t="s">
        <v>44</v>
      </c>
      <c r="C7" s="20">
        <f>IFERROR(AVERAGE('Datos'!G2:G300),0)</f>
      </c>
      <c r="E7" s="19" t="s">
        <v>45</v>
      </c>
    </row>
    <row r="8" ht="30" customHeight="1" spans="2:5" x14ac:dyDescent="0.25">
      <c r="B8" s="17" t="s">
        <v>46</v>
      </c>
      <c r="C8" s="21">
        <f>IFERROR(AVERAGE('Datos'!F2:F300),0)</f>
      </c>
      <c r="E8" s="19" t="s">
        <v>47</v>
      </c>
    </row>
    <row r="9" ht="30" customHeight="1" spans="2:5" x14ac:dyDescent="0.25">
      <c r="B9" s="17" t="s">
        <v>48</v>
      </c>
      <c r="C9" s="21">
        <f>IFERROR(AVERAGE('Datos'!H2:H300),0)</f>
      </c>
      <c r="E9" s="19" t="s">
        <v>49</v>
      </c>
    </row>
    <row r="10" ht="30" customHeight="1" spans="2:5" x14ac:dyDescent="0.25">
      <c r="B10" s="17" t="s">
        <v>50</v>
      </c>
      <c r="C10" s="21">
        <f>MAX('Datos'!J2:J300)</f>
      </c>
      <c r="E10" s="19" t="s">
        <v>51</v>
      </c>
    </row>
    <row r="11" spans="2:3" x14ac:dyDescent="0.25">
      <c r="B11" s="17" t="s">
        <v>52</v>
      </c>
      <c r="C11" s="21">
        <f>SUM('Datos'!K2:K300)</f>
      </c>
    </row>
    <row r="12" ht="24" customHeight="1" spans="5:5" x14ac:dyDescent="0.25">
      <c r="E12" s="22" t="s">
        <v>53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4</v>
      </c>
    </row>
    <row r="3" spans="1:2" x14ac:dyDescent="0.25">
      <c r="A3" t="s">
        <v>22</v>
      </c>
      <c r="B3" t="s">
        <v>54</v>
      </c>
    </row>
    <row r="4" spans="1:2" x14ac:dyDescent="0.25">
      <c r="A4" t="s">
        <v>55</v>
      </c>
      <c r="B4" t="s">
        <v>56</v>
      </c>
    </row>
    <row r="5" spans="1:2" x14ac:dyDescent="0.25">
      <c r="A5" t="s">
        <v>36</v>
      </c>
      <c r="B5" t="s">
        <v>27</v>
      </c>
    </row>
    <row r="6" spans="1:2" x14ac:dyDescent="0.25">
      <c r="A6" t="s">
        <v>31</v>
      </c>
      <c r="B6" t="s">
        <v>17</v>
      </c>
    </row>
    <row r="7" spans="1:1" x14ac:dyDescent="0.25">
      <c r="A7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