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 پرداخت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'رسید پرداخت'!$B1:$F41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<sst xmlns="http://schemas.openxmlformats.org/spreadsheetml/2006/main" count="124" uniqueCount="73">
  <si>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نام کسب‌وکار</t>
  </si>
  <si>
    <t>رسید پرداخت وجه</t>
  </si>
  <si>
    <t>نشانی · تلفن</t>
  </si>
  <si>
    <t>سری / شماره ترتیب</t>
  </si>
  <si>
    <t>T-0057</t>
  </si>
  <si>
    <t>نسخه کسب‌وکار — امضا بگیرید و نگه دارید</t>
  </si>
  <si>
    <t>تاریخ</t>
  </si>
  <si>
    <t>دریافت‌کننده وجه (شخص / شرکت)</t>
  </si>
  <si>
    <t>علی یلدیز — 0544 000 00 00</t>
  </si>
  <si>
    <t>کد ملی / شماره مالیاتی</t>
  </si>
  <si>
    <t>مبلغ (به عدد)</t>
  </si>
  <si>
    <t>شیوه پرداخت</t>
  </si>
  <si>
    <t>نقد</t>
  </si>
  <si>
    <t>مبلغ (به حروف)</t>
  </si>
  <si>
    <t>فقط هزار و هشتصد لیر ترکیه</t>
  </si>
  <si>
    <t>علت پرداخت</t>
  </si>
  <si>
    <t>دستمزد تخلیه انبار — 2 روز کارکرد</t>
  </si>
  <si>
    <t>نوع هزینه</t>
  </si>
  <si>
    <t>دستمزد روزانه / کارگری</t>
  </si>
  <si>
    <t>اطلاعات چک / سفته</t>
  </si>
  <si>
    <t>مبلغ فوق را با روش پرداخت ذکرشده و بابت توضیحات نوشته‌شده به‌طور کامل تحویل گرفتم.</t>
  </si>
  <si>
    <t>دریافت‌کننده وجه — نام و نام خانوادگی / امضا</t>
  </si>
  <si>
    <t>پرداخت‌کننده — نام و نام خانوادگی / امضا / مهر</t>
  </si>
  <si>
    <t>✂ - - - - - - - - - - - - - - - - - - - - - - - - - - - - - - - - - - - - - - - - - - - - - - - - - - - - - - - - - - - -</t>
  </si>
  <si>
    <t>نسخه دریافت‌کننده وجه — از نسخه بالا خودکار پر می‌شود</t>
  </si>
  <si>
    <t>هزینه‌ها و پرداخت به تأمین‌کنندگان را از روی گوشی ثبت کنید تا گزارش صندوق خودکار ساخته شود — Ofisx →</t>
  </si>
  <si>
    <t>قالب رایگان · stokexcel.com — فقط سلول‌های آبی روشن نسخه بالا را پر کنید. این رسید جایگزین فاکتور یا سند هزینه نیست.</t>
  </si>
  <si>
    <t>دریافت‌کننده وجه</t>
  </si>
  <si>
    <t>مبلغ</t>
  </si>
  <si>
    <t>وضعیت</t>
  </si>
  <si>
    <t>پرداخت‌کننده</t>
  </si>
  <si>
    <t>T-0053</t>
  </si>
  <si>
    <t>مهمت آراس</t>
  </si>
  <si>
    <t>مساعده پرسنل سپتامبر</t>
  </si>
  <si>
    <t>مساعده</t>
  </si>
  <si>
    <t>معتبر</t>
  </si>
  <si>
    <t>Selin</t>
  </si>
  <si>
    <t>T-0054</t>
  </si>
  <si>
    <t>Kara Nakliyat</t>
  </si>
  <si>
    <t>حمل درون‌شهری، 2 سفر</t>
  </si>
  <si>
    <t>حمل / پست</t>
  </si>
  <si>
    <t>T-0055</t>
  </si>
  <si>
    <t>عمده‌فروشی آیدین</t>
  </si>
  <si>
    <t>بابت خریدهای ماه اوت</t>
  </si>
  <si>
    <t>پرداخت به تأمین‌کننده</t>
  </si>
  <si>
    <t>چک</t>
  </si>
  <si>
    <t>Murat</t>
  </si>
  <si>
    <t>T-0056</t>
  </si>
  <si>
    <t>آیتن کایا</t>
  </si>
  <si>
    <t>بهای کالای مرجوعی</t>
  </si>
  <si>
    <t>برگشت از مشتری</t>
  </si>
  <si>
    <t>لغو</t>
  </si>
  <si>
    <t>علی یلدیز</t>
  </si>
  <si>
    <t>رسید پرداخت</t>
  </si>
  <si>
    <t>قالب رایگان Excel · stokexcel.com</t>
  </si>
  <si>
    <t>خلاصه</t>
  </si>
  <si>
    <t>طرز استفاده</t>
  </si>
  <si>
    <t>رسیدهای صادرشده</t>
  </si>
  <si>
    <t>1. بالای برگه «رسید پرداخت» نام، نشانی و تلفن کسب‌وکار خود را بنویسید.</t>
  </si>
  <si>
    <t>رسیدهای لغوشده</t>
  </si>
  <si>
    <t>2. در هر پرداخت، شماره ترتیب را ادامه شماره قبلی بدهید؛ تاریخ، دریافت‌کننده وجه، مبلغ (به عدد و حروف)، روش پرداخت، علت پرداخت و نوع هزینه را پر کنید.</t>
  </si>
  <si>
    <t>مجموع پرداخت (معتبر)</t>
  </si>
  <si>
    <t>3. اگر با چک یا سفته پرداخت کرده‌اید، بانک، شماره سری و سررسید را در ردیف «اطلاعات چک / سفته» بنویسید. نسخه پایین با فرمول از نسخه بالا پر می‌شود.</t>
  </si>
  <si>
    <t>پرداخت نقدی</t>
  </si>
  <si>
    <t>4. صفحه را چاپ کنید، نسخه بالا را از دریافت‌کننده وجه امضا بگیرید و نگه دارید؛ نسخه پایین را به او بدهید. رسید را در همین برگه «داده» در یک ردیف اضافه کنید.</t>
  </si>
  <si>
    <t>5. رسید اشتباه را حذف نکنید؛ در ستون وضعیت «لغو» را انتخاب کنید و رسید جدید صادر کنید؛ برگه «خلاصه» مجموع را بر اساس نوع هزینه نشان می‌دهد.</t>
  </si>
  <si>
    <t>وقتی Excel کافی نیست: با Ofisx در فضای ابری، روی گوشی و خودکار →</t>
  </si>
  <si>
    <t>اجاره</t>
  </si>
  <si>
    <t>سایر هزینه‌ها</t>
  </si>
  <si>
    <t>حواله بانکی</t>
  </si>
  <si>
    <t>کارت اعتباری</t>
  </si>
  <si>
    <t>سفته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</si>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</sst>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مقدار نامعتبر" error="لطفاً یک گزینه از فهرست انتخاب کنید." sqref="C11">
      <formula1>"پرداخت به تأمین‌کننده,دستمزد روزانه / کارگری,مساعده,اجاره,حمل / پست,برگشت از مشتری,سایر هزینه‌ها"</formula1>
    </dataValidation>
    <dataValidation type="list" allowBlank="1" showErrorMessage="1" errorTitle="مقدار نامعتبر" error="لطفاً یک گزینه از فهرست انتخاب کنید." sqref="E8">
      <formula1>"نقد,حواله بانکی,کارت اعتباری,چک,سفته,سایر"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"لغو"</formula>
    </cfRule>
  </conditionalFormatting>
  <dataValidations count="6">
    <dataValidation type="list" allowBlank="1" showErrorMessage="1" errorTitle="مقدار نامعتبر" error="لطفاً یک گزینه از فهرست انتخاب کنید." sqref="E10:E300">
      <formula1>"پرداخت به تأمین‌کننده,دستمزد روزانه / کارگری,مساعده,اجاره,حمل / پست,برگشت از مشتری,سایر هزینه‌ها"</formula1>
    </dataValidation>
    <dataValidation type="list" allowBlank="1" showErrorMessage="1" errorTitle="مقدار نامعتبر" error="لطفاً یک گزینه از فهرست انتخاب کنید." sqref="E2:E300">
      <formula1>"پرداخت به تأمین‌کننده,دستمزد روزانه / کارگری,مساعده,اجاره,حمل / پست,برگشت از مشتری,سایر هزینه‌ها"</formula1>
    </dataValidation>
    <dataValidation type="list" allowBlank="1" showErrorMessage="1" errorTitle="مقدار نامعتبر" error="لطفاً یک گزینه از فهرست انتخاب کنید." sqref="F10:F300">
      <formula1>"نقد,حواله بانکی,کارت اعتباری,چک,سفته,سایر"</formula1>
    </dataValidation>
    <dataValidation type="list" allowBlank="1" showErrorMessage="1" errorTitle="مقدار نامعتبر" error="لطفاً یک گزینه از فهرست انتخاب کنید." sqref="F2:F300">
      <formula1>"نقد,حواله بانکی,کارت اعتباری,چک,سفته,سایر"</formula1>
    </dataValidation>
    <dataValidation type="list" allowBlank="1" showErrorMessage="1" errorTitle="مقدار نامعتبر" error="لطفاً یک گزینه از فهرست انتخاب کنید." sqref="H10:H300">
      <formula1>"معتبر,لغو"</formula1>
    </dataValidation>
    <dataValidation type="list" allowBlank="1" showErrorMessage="1" errorTitle="مقدار نامعتبر" error="لطفاً یک گزینه از فهرست انتخاب کنید." sqref="H2:H300">
      <formula1>"معتبر,لغو"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COUNTA('داده'!B2:B300)</f>
      </c>
      <c r="E6" s="38" t="s">
        <v>58</v>
      </c>
    </row>
    <row r="7" ht="30" customHeight="1" spans="2:5" x14ac:dyDescent="0.25">
      <c r="B7" s="36" t="s">
        <v>59</v>
      </c>
      <c r="C7" s="37">
        <f>COUNTIF('داده'!H2:H300,"لغو")</f>
      </c>
      <c r="E7" s="38" t="s">
        <v>60</v>
      </c>
    </row>
    <row r="8" ht="30" customHeight="1" spans="2:5" x14ac:dyDescent="0.25">
      <c r="B8" s="36" t="s">
        <v>61</v>
      </c>
      <c r="C8" s="39">
        <f>SUMIF('داده'!H2:H300,"معتبر",'داده'!G2:G300)</f>
      </c>
      <c r="E8" s="38" t="s">
        <v>62</v>
      </c>
    </row>
    <row r="9" ht="30" customHeight="1" spans="2:5" x14ac:dyDescent="0.25">
      <c r="B9" s="36" t="s">
        <v>63</v>
      </c>
      <c r="C9" s="39">
        <f>SUMIFS('داده'!G2:G300,'داده'!H2:H300,"معتبر",'داده'!F2:F300,"نقد")</f>
      </c>
      <c r="E9" s="38" t="s">
        <v>64</v>
      </c>
    </row>
    <row r="10" ht="30" customHeight="1" spans="2:5" x14ac:dyDescent="0.25">
      <c r="B10" s="36" t="s">
        <v>44</v>
      </c>
      <c r="C10" s="39">
        <f>SUMIFS('داده'!G2:G300,'داده'!H2:H300,"معتبر",'داده'!E2:E300,"پرداخت به تأمین‌کننده")</f>
      </c>
      <c r="E10" s="38" t="s">
        <v>65</v>
      </c>
    </row>
    <row r="11" spans="2:3" x14ac:dyDescent="0.25">
      <c r="B11" s="36" t="s">
        <v>18</v>
      </c>
      <c r="C11" s="39">
        <f>SUMIFS('داده'!G2:G300,'داده'!H2:H300,"معتبر",'داده'!E2:E300,"دستمزد روزانه / کارگری")</f>
      </c>
    </row>
    <row r="12" ht="24" customHeight="1" spans="2:5" x14ac:dyDescent="0.25">
      <c r="B12" s="36" t="s">
        <v>34</v>
      </c>
      <c r="C12" s="39">
        <f>SUMIFS('داده'!G2:G300,'داده'!H2:H300,"معتبر",'داده'!E2:E300,"مساعده")</f>
      </c>
      <c r="E12" s="40" t="s">
        <v>66</v>
      </c>
    </row>
    <row r="13" spans="2:3" x14ac:dyDescent="0.25">
      <c r="B13" s="36" t="s">
        <v>67</v>
      </c>
      <c r="C13" s="39">
        <f>SUMIFS('داده'!G2:G300,'داده'!H2:H300,"معتبر",'داده'!E2:E300,"اجاره")</f>
      </c>
    </row>
    <row r="14" spans="2:3" x14ac:dyDescent="0.25">
      <c r="B14" s="36" t="s">
        <v>40</v>
      </c>
      <c r="C14" s="39">
        <f>SUMIFS('داده'!G2:G300,'داده'!H2:H300,"معتبر",'داده'!E2:E300,"حمل / پست")</f>
      </c>
    </row>
    <row r="15" spans="2:3" x14ac:dyDescent="0.25">
      <c r="B15" s="36" t="s">
        <v>50</v>
      </c>
      <c r="C15" s="39">
        <f>SUMIFS('داده'!G2:G300,'داده'!H2:H300,"معتبر",'داده'!E2:E300,"برگشت از مشتری")</f>
      </c>
    </row>
    <row r="16" spans="2:3" x14ac:dyDescent="0.25">
      <c r="B16" s="36" t="s">
        <v>68</v>
      </c>
      <c r="C16" s="39">
        <f>SUMIFS('داده'!G2:G300,'داده'!H2:H300,"معتبر",'داده'!E2:E300,"سایر هزینه‌ها")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رسید پرداخت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