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<sst xmlns="http://schemas.openxmlformats.org/spreadsheetml/2006/main" count="70" uniqueCount="56">
  <si>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N° de commande</t>
  </si>
  <si>
    <t>Client</t>
  </si>
  <si>
    <t>Date de commande</t>
  </si>
  <si>
    <t>Canal</t>
  </si>
  <si>
    <t>Produit</t>
  </si>
  <si>
    <t>Pièce</t>
  </si>
  <si>
    <t>Prix unitaire</t>
  </si>
  <si>
    <t>Montant</t>
  </si>
  <si>
    <t>Statut</t>
  </si>
  <si>
    <t>Transporteur / n° de suivi</t>
  </si>
  <si>
    <t>Date de livraison</t>
  </si>
  <si>
    <t>Délai (jours)</t>
  </si>
  <si>
    <t>SP-1001</t>
  </si>
  <si>
    <t>Demir Market</t>
  </si>
  <si>
    <t>WhatsApp</t>
  </si>
  <si>
    <t>Ruban adhésif d'emballage 45 mm</t>
  </si>
  <si>
    <t>Livré</t>
  </si>
  <si>
    <t>ARS-88110023</t>
  </si>
  <si>
    <t>SP-1002</t>
  </si>
  <si>
    <t>Yılmaz Kırtasiye Ltd.</t>
  </si>
  <si>
    <t>Téléphone</t>
  </si>
  <si>
    <t>Papier A4 80 g</t>
  </si>
  <si>
    <t>Expédié</t>
  </si>
  <si>
    <t>MNG-4471200</t>
  </si>
  <si>
    <t>SP-1003</t>
  </si>
  <si>
    <t>Ada Temizlik</t>
  </si>
  <si>
    <t>Site web</t>
  </si>
  <si>
    <t>Eau de Javel 4 L</t>
  </si>
  <si>
    <t>En préparation</t>
  </si>
  <si>
    <t/>
  </si>
  <si>
    <t>SP-1004</t>
  </si>
  <si>
    <t>Kaya İnşaat</t>
  </si>
  <si>
    <t>Magasin</t>
  </si>
  <si>
    <t>Film étirable 45 cm</t>
  </si>
  <si>
    <t>SP-1005</t>
  </si>
  <si>
    <t>Öz Gıda</t>
  </si>
  <si>
    <t>Trendyol</t>
  </si>
  <si>
    <t>Clé USB 64 Go</t>
  </si>
  <si>
    <t>Annulé</t>
  </si>
  <si>
    <t>Modèle Excel de suivi des commandes</t>
  </si>
  <si>
    <t>Modèle Excel gratuit · stokexcel.com</t>
  </si>
  <si>
    <t>RÉSUMÉ</t>
  </si>
  <si>
    <t>MODE D'EMPLOI</t>
  </si>
  <si>
    <t>Total des commandes</t>
  </si>
  <si>
    <t>1. Ouvrez une ligne pour chaque commande reçue ; le montant se calcule automatiquement.</t>
  </si>
  <si>
    <t>Montant total des commandes</t>
  </si>
  <si>
    <t>2. Faites avancer la colonne Statut : En préparation → Expédié → Livré.</t>
  </si>
  <si>
    <t>Livrées</t>
  </si>
  <si>
    <t>3. Saisissez le numéro de suivi du colis ; quand un client le demande, vous le retrouvez au même endroit.</t>
  </si>
  <si>
    <t>En attente (en préparation + expédiées)</t>
  </si>
  <si>
    <t>4. Une fois la date de livraison saisie, la colonne Délai (jours) indique en combien de jours vous avez livré.</t>
  </si>
  <si>
    <t>Annulées</t>
  </si>
  <si>
    <t>5. La colonne Canal vous montre quel canal de vente fonctionne.</t>
  </si>
  <si>
    <t>Montant moyen des commandes</t>
  </si>
  <si>
    <t>Quand Excel ne suffit plus : Ofisx dans le cloud, sur téléphone, automatique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</si>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</sst>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"Livré"</formula>
    </cfRule>
  </conditionalFormatting>
  <conditionalFormatting sqref="I2:I300">
    <cfRule type="cellIs" dxfId="1" priority="1" operator="equal">
      <formula>"Annulé"</formula>
    </cfRule>
  </conditionalFormatting>
  <conditionalFormatting sqref="I2:I300">
    <cfRule type="cellIs" dxfId="2" priority="1" operator="equal">
      <formula>"En préparation"</formula>
    </cfRule>
  </conditionalFormatting>
  <dataValidations count="4">
    <dataValidation type="list" allowBlank="1" showErrorMessage="1" errorTitle="Valeur non valide" error="Veuillez choisir une option dans la liste." sqref="D10:D300">
      <formula1>"Magasin,Téléphone,WhatsApp,Site web,Trendyol,Hepsiburada"</formula1>
    </dataValidation>
    <dataValidation type="list" allowBlank="1" showErrorMessage="1" errorTitle="Valeur non valide" error="Veuillez choisir une option dans la liste." sqref="D2:D300">
      <formula1>"Magasin,Téléphone,WhatsApp,Site web,Trendyol,Hepsiburada"</formula1>
    </dataValidation>
    <dataValidation type="list" allowBlank="1" showErrorMessage="1" errorTitle="Valeur non valide" error="Veuillez choisir une option dans la liste." sqref="I10:I300">
      <formula1>"En préparation,Expédié,Livré,Annulé"</formula1>
    </dataValidation>
    <dataValidation type="list" allowBlank="1" showErrorMessage="1" errorTitle="Valeur non valide" error="Veuillez choisir une option dans la liste." sqref="I2:I300">
      <formula1>"En préparation,Expédié,Livré,Annulé"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COUNTA('Données'!A2:A300)</f>
      </c>
      <c r="E6" s="19" t="s">
        <v>44</v>
      </c>
    </row>
    <row r="7" ht="30" customHeight="1" spans="2:5" x14ac:dyDescent="0.25">
      <c r="B7" s="17" t="s">
        <v>45</v>
      </c>
      <c r="C7" s="20">
        <f>SUM('Données'!H2:H300)</f>
      </c>
      <c r="E7" s="19" t="s">
        <v>46</v>
      </c>
    </row>
    <row r="8" ht="30" customHeight="1" spans="2:5" x14ac:dyDescent="0.25">
      <c r="B8" s="17" t="s">
        <v>47</v>
      </c>
      <c r="C8" s="18">
        <f>COUNTIF('Données'!I2:I300,"Livré")</f>
      </c>
      <c r="E8" s="19" t="s">
        <v>48</v>
      </c>
    </row>
    <row r="9" ht="30" customHeight="1" spans="2:5" x14ac:dyDescent="0.25">
      <c r="B9" s="17" t="s">
        <v>49</v>
      </c>
      <c r="C9" s="18">
        <f>COUNTIF('Données'!I2:I300,"En préparation")+COUNTIF('Données'!I2:I300,"Expédié")</f>
      </c>
      <c r="E9" s="19" t="s">
        <v>50</v>
      </c>
    </row>
    <row r="10" ht="30" customHeight="1" spans="2:5" x14ac:dyDescent="0.25">
      <c r="B10" s="17" t="s">
        <v>51</v>
      </c>
      <c r="C10" s="18">
        <f>COUNTIF('Données'!I2:I300,"Annulé")</f>
      </c>
      <c r="E10" s="19" t="s">
        <v>52</v>
      </c>
    </row>
    <row r="11" spans="2:3" x14ac:dyDescent="0.25">
      <c r="B11" s="17" t="s">
        <v>53</v>
      </c>
      <c r="C11" s="20">
        <f>IFERROR(AVERAGE('Données'!H2:H300),0)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