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<sst xmlns="http://schemas.openxmlformats.org/spreadsheetml/2006/main" count="69" uniqueCount="57">
  <si>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Code produit</t>
  </si>
  <si>
    <t>Nom du produit</t>
  </si>
  <si>
    <t>Catégorie</t>
  </si>
  <si>
    <t>Unité</t>
  </si>
  <si>
    <t>Entrées</t>
  </si>
  <si>
    <t>Sorties</t>
  </si>
  <si>
    <t>Stock restant</t>
  </si>
  <si>
    <t>Seuil critique</t>
  </si>
  <si>
    <t>Statut</t>
  </si>
  <si>
    <t>Prix d'achat</t>
  </si>
  <si>
    <t>Prix de vente</t>
  </si>
  <si>
    <t>Valeur du stock</t>
  </si>
  <si>
    <t>Rayon / Entrepôt</t>
  </si>
  <si>
    <t>Dernier mouvement</t>
  </si>
  <si>
    <t>SK-001</t>
  </si>
  <si>
    <t>Papier photocopie A4 80 g</t>
  </si>
  <si>
    <t>Papeterie</t>
  </si>
  <si>
    <t>Paquet</t>
  </si>
  <si>
    <t>A-01</t>
  </si>
  <si>
    <t>SK-002</t>
  </si>
  <si>
    <t>Eau de Javel 4 L</t>
  </si>
  <si>
    <t>Entretien</t>
  </si>
  <si>
    <t>Pièce</t>
  </si>
  <si>
    <t>B-03</t>
  </si>
  <si>
    <t>SK-003</t>
  </si>
  <si>
    <t>Rouleau thermique 80x60</t>
  </si>
  <si>
    <t>Boîte</t>
  </si>
  <si>
    <t>A-04</t>
  </si>
  <si>
    <t>SK-004</t>
  </si>
  <si>
    <t>Film étirable 45 cm</t>
  </si>
  <si>
    <t>Emballage</t>
  </si>
  <si>
    <t>C-02</t>
  </si>
  <si>
    <t>SK-005</t>
  </si>
  <si>
    <t>Clé USB 64 Go</t>
  </si>
  <si>
    <t>Électronique</t>
  </si>
  <si>
    <t>D-01</t>
  </si>
  <si>
    <t>Modèle Excel de suivi des stocks</t>
  </si>
  <si>
    <t>Modèle Excel gratuit · stokexcel.com</t>
  </si>
  <si>
    <t>RÉSUMÉ</t>
  </si>
  <si>
    <t>MODE D'EMPLOI</t>
  </si>
  <si>
    <t>Nombre total de références</t>
  </si>
  <si>
    <t>1. Saisissez vos produits dans la feuille "Données" ; Stock restant, Statut et Valeur du stock se calculent automatiquement.</t>
  </si>
  <si>
    <t>Quantité totale en stock</t>
  </si>
  <si>
    <t>2. Indiquez le stock minimum dans la colonne Seuil critique — un produit passé sous ce seuil se colore en rouge/jaune.</t>
  </si>
  <si>
    <t>Valeur totale du stock (achat)</t>
  </si>
  <si>
    <t>3. Les cellules Catégorie et Unité sont des listes déroulantes ; vous pouvez compléter les listes dans la feuille "Listes".</t>
  </si>
  <si>
    <t>Produits au seuil critique</t>
  </si>
  <si>
    <t>4. Avec les flèches de filtre, filtrez par catégorie, statut ou rayon.</t>
  </si>
  <si>
    <t>Produits épuisés</t>
  </si>
  <si>
    <t>5. Les chiffres récapitulatifs de cette page se mettent à jour automatiquement.</t>
  </si>
  <si>
    <t>Valeur de vente potentielle</t>
  </si>
  <si>
    <t>Quand Excel ne suffit plus : Ofisx dans le cloud, sur téléphone, automatique →</t>
  </si>
  <si>
    <t>Kg</t>
  </si>
  <si>
    <t>Alimentation</t>
  </si>
  <si>
    <t>L</t>
  </si>
  <si>
    <t>Autre</t>
  </si>
  <si>
    <t>Mètre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</si>
</sst>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=IF(A2="","",IF(G2&lt;=0,"ÉPUISÉ",IF(G2&lt;=H2,"CRITIQUE","SUFFISANT")))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=IF(A3="","",IF(G3&lt;=0,"ÉPUISÉ",IF(G3&lt;=H3,"CRITIQUE","SUFFISANT")))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=IF(A4="","",IF(G4&lt;=0,"ÉPUISÉ",IF(G4&lt;=H4,"CRITIQUE","SUFFISANT")))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=IF(A5="","",IF(G5&lt;=0,"ÉPUISÉ",IF(G5&lt;=H5,"CRITIQUE","SUFFISANT")))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=IF(A6="","",IF(G6&lt;=0,"ÉPUISÉ",IF(G6&lt;=H6,"CRITIQUE","SUFFISANT")))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=IF(A7="","",IF(G7&lt;=0,"ÉPUISÉ",IF(G7&lt;=H7,"CRITIQUE","SUFFISANT")))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=IF(A8="","",IF(G8&lt;=0,"ÉPUISÉ",IF(G8&lt;=H8,"CRITIQUE","SUFFISANT")))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=IF(A9="","",IF(G9&lt;=0,"ÉPUISÉ",IF(G9&lt;=H9,"CRITIQUE","SUFFISANT")))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=IF(A10="","",IF(G10&lt;=0,"ÉPUISÉ",IF(G10&lt;=H10,"CRITIQUE","SUFFISANT")))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=IF(A11="","",IF(G11&lt;=0,"ÉPUISÉ",IF(G11&lt;=H11,"CRITIQUE","SUFFISANT")))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=IF(A12="","",IF(G12&lt;=0,"ÉPUISÉ",IF(G12&lt;=H12,"CRITIQUE","SUFFISANT")))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=IF(A13="","",IF(G13&lt;=0,"ÉPUISÉ",IF(G13&lt;=H13,"CRITIQUE","SUFFISANT")))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=IF(A14="","",IF(G14&lt;=0,"ÉPUISÉ",IF(G14&lt;=H14,"CRITIQUE","SUFFISANT")))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=IF(A15="","",IF(G15&lt;=0,"ÉPUISÉ",IF(G15&lt;=H15,"CRITIQUE","SUFFISANT")))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=IF(A16="","",IF(G16&lt;=0,"ÉPUISÉ",IF(G16&lt;=H16,"CRITIQUE","SUFFISANT")))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=IF(A17="","",IF(G17&lt;=0,"ÉPUISÉ",IF(G17&lt;=H17,"CRITIQUE","SUFFISANT")))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=IF(A18="","",IF(G18&lt;=0,"ÉPUISÉ",IF(G18&lt;=H18,"CRITIQUE","SUFFISANT")))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=IF(A19="","",IF(G19&lt;=0,"ÉPUISÉ",IF(G19&lt;=H19,"CRITIQUE","SUFFISANT")))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=IF(A20="","",IF(G20&lt;=0,"ÉPUISÉ",IF(G20&lt;=H20,"CRITIQUE","SUFFISANT")))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=IF(A21="","",IF(G21&lt;=0,"ÉPUISÉ",IF(G21&lt;=H21,"CRITIQUE","SUFFISANT")))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=IF(A22="","",IF(G22&lt;=0,"ÉPUISÉ",IF(G22&lt;=H22,"CRITIQUE","SUFFISANT")))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=IF(A23="","",IF(G23&lt;=0,"ÉPUISÉ",IF(G23&lt;=H23,"CRITIQUE","SUFFISANT")))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=IF(A24="","",IF(G24&lt;=0,"ÉPUISÉ",IF(G24&lt;=H24,"CRITIQUE","SUFFISANT")))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=IF(A25="","",IF(G25&lt;=0,"ÉPUISÉ",IF(G25&lt;=H25,"CRITIQUE","SUFFISANT")))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=IF(A26="","",IF(G26&lt;=0,"ÉPUISÉ",IF(G26&lt;=H26,"CRITIQUE","SUFFISANT")))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=IF(A27="","",IF(G27&lt;=0,"ÉPUISÉ",IF(G27&lt;=H27,"CRITIQUE","SUFFISANT")))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=IF(A28="","",IF(G28&lt;=0,"ÉPUISÉ",IF(G28&lt;=H28,"CRITIQUE","SUFFISANT")))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=IF(A29="","",IF(G29&lt;=0,"ÉPUISÉ",IF(G29&lt;=H29,"CRITIQUE","SUFFISANT")))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=IF(A30="","",IF(G30&lt;=0,"ÉPUISÉ",IF(G30&lt;=H30,"CRITIQUE","SUFFISANT")))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=IF(A31="","",IF(G31&lt;=0,"ÉPUISÉ",IF(G31&lt;=H31,"CRITIQUE","SUFFISANT")))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=IF(A32="","",IF(G32&lt;=0,"ÉPUISÉ",IF(G32&lt;=H32,"CRITIQUE","SUFFISANT")))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=IF(A33="","",IF(G33&lt;=0,"ÉPUISÉ",IF(G33&lt;=H33,"CRITIQUE","SUFFISANT")))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=IF(A34="","",IF(G34&lt;=0,"ÉPUISÉ",IF(G34&lt;=H34,"CRITIQUE","SUFFISANT")))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=IF(A35="","",IF(G35&lt;=0,"ÉPUISÉ",IF(G35&lt;=H35,"CRITIQUE","SUFFISANT")))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=IF(A36="","",IF(G36&lt;=0,"ÉPUISÉ",IF(G36&lt;=H36,"CRITIQUE","SUFFISANT")))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=IF(A37="","",IF(G37&lt;=0,"ÉPUISÉ",IF(G37&lt;=H37,"CRITIQUE","SUFFISANT")))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=IF(A38="","",IF(G38&lt;=0,"ÉPUISÉ",IF(G38&lt;=H38,"CRITIQUE","SUFFISANT")))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=IF(A39="","",IF(G39&lt;=0,"ÉPUISÉ",IF(G39&lt;=H39,"CRITIQUE","SUFFISANT")))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=IF(A40="","",IF(G40&lt;=0,"ÉPUISÉ",IF(G40&lt;=H40,"CRITIQUE","SUFFISANT")))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=IF(A41="","",IF(G41&lt;=0,"ÉPUISÉ",IF(G41&lt;=H41,"CRITIQUE","SUFFISANT")))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=IF(A42="","",IF(G42&lt;=0,"ÉPUISÉ",IF(G42&lt;=H42,"CRITIQUE","SUFFISANT")))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=IF(A43="","",IF(G43&lt;=0,"ÉPUISÉ",IF(G43&lt;=H43,"CRITIQUE","SUFFISANT")))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=IF(A44="","",IF(G44&lt;=0,"ÉPUISÉ",IF(G44&lt;=H44,"CRITIQUE","SUFFISANT")))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=IF(A45="","",IF(G45&lt;=0,"ÉPUISÉ",IF(G45&lt;=H45,"CRITIQUE","SUFFISANT")))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=IF(A46="","",IF(G46&lt;=0,"ÉPUISÉ",IF(G46&lt;=H46,"CRITIQUE","SUFFISANT")))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=IF(A47="","",IF(G47&lt;=0,"ÉPUISÉ",IF(G47&lt;=H47,"CRITIQUE","SUFFISANT")))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=IF(A48="","",IF(G48&lt;=0,"ÉPUISÉ",IF(G48&lt;=H48,"CRITIQUE","SUFFISANT")))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=IF(A49="","",IF(G49&lt;=0,"ÉPUISÉ",IF(G49&lt;=H49,"CRITIQUE","SUFFISANT")))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=IF(A50="","",IF(G50&lt;=0,"ÉPUISÉ",IF(G50&lt;=H50,"CRITIQUE","SUFFISANT")))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=IF(A51="","",IF(G51&lt;=0,"ÉPUISÉ",IF(G51&lt;=H51,"CRITIQUE","SUFFISANT")))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=IF(A52="","",IF(G52&lt;=0,"ÉPUISÉ",IF(G52&lt;=H52,"CRITIQUE","SUFFISANT")))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=IF(A53="","",IF(G53&lt;=0,"ÉPUISÉ",IF(G53&lt;=H53,"CRITIQUE","SUFFISANT")))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=IF(A54="","",IF(G54&lt;=0,"ÉPUISÉ",IF(G54&lt;=H54,"CRITIQUE","SUFFISANT")))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=IF(A55="","",IF(G55&lt;=0,"ÉPUISÉ",IF(G55&lt;=H55,"CRITIQUE","SUFFISANT")))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=IF(A56="","",IF(G56&lt;=0,"ÉPUISÉ",IF(G56&lt;=H56,"CRITIQUE","SUFFISANT")))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=IF(A57="","",IF(G57&lt;=0,"ÉPUISÉ",IF(G57&lt;=H57,"CRITIQUE","SUFFISANT")))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=IF(A58="","",IF(G58&lt;=0,"ÉPUISÉ",IF(G58&lt;=H58,"CRITIQUE","SUFFISANT")))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=IF(A59="","",IF(G59&lt;=0,"ÉPUISÉ",IF(G59&lt;=H59,"CRITIQUE","SUFFISANT")))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=IF(A60="","",IF(G60&lt;=0,"ÉPUISÉ",IF(G60&lt;=H60,"CRITIQUE","SUFFISANT")))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=IF(A61="","",IF(G61&lt;=0,"ÉPUISÉ",IF(G61&lt;=H61,"CRITIQUE","SUFFISANT")))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=IF(A62="","",IF(G62&lt;=0,"ÉPUISÉ",IF(G62&lt;=H62,"CRITIQUE","SUFFISANT")))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=IF(A63="","",IF(G63&lt;=0,"ÉPUISÉ",IF(G63&lt;=H63,"CRITIQUE","SUFFISANT")))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=IF(A64="","",IF(G64&lt;=0,"ÉPUISÉ",IF(G64&lt;=H64,"CRITIQUE","SUFFISANT")))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=IF(A65="","",IF(G65&lt;=0,"ÉPUISÉ",IF(G65&lt;=H65,"CRITIQUE","SUFFISANT")))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=IF(A66="","",IF(G66&lt;=0,"ÉPUISÉ",IF(G66&lt;=H66,"CRITIQUE","SUFFISANT")))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=IF(A67="","",IF(G67&lt;=0,"ÉPUISÉ",IF(G67&lt;=H67,"CRITIQUE","SUFFISANT")))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=IF(A68="","",IF(G68&lt;=0,"ÉPUISÉ",IF(G68&lt;=H68,"CRITIQUE","SUFFISANT")))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=IF(A69="","",IF(G69&lt;=0,"ÉPUISÉ",IF(G69&lt;=H69,"CRITIQUE","SUFFISANT")))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=IF(A70="","",IF(G70&lt;=0,"ÉPUISÉ",IF(G70&lt;=H70,"CRITIQUE","SUFFISANT")))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=IF(A71="","",IF(G71&lt;=0,"ÉPUISÉ",IF(G71&lt;=H71,"CRITIQUE","SUFFISANT")))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=IF(A72="","",IF(G72&lt;=0,"ÉPUISÉ",IF(G72&lt;=H72,"CRITIQUE","SUFFISANT")))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=IF(A73="","",IF(G73&lt;=0,"ÉPUISÉ",IF(G73&lt;=H73,"CRITIQUE","SUFFISANT")))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=IF(A74="","",IF(G74&lt;=0,"ÉPUISÉ",IF(G74&lt;=H74,"CRITIQUE","SUFFISANT")))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=IF(A75="","",IF(G75&lt;=0,"ÉPUISÉ",IF(G75&lt;=H75,"CRITIQUE","SUFFISANT")))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=IF(A76="","",IF(G76&lt;=0,"ÉPUISÉ",IF(G76&lt;=H76,"CRITIQUE","SUFFISANT")))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=IF(A77="","",IF(G77&lt;=0,"ÉPUISÉ",IF(G77&lt;=H77,"CRITIQUE","SUFFISANT")))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=IF(A78="","",IF(G78&lt;=0,"ÉPUISÉ",IF(G78&lt;=H78,"CRITIQUE","SUFFISANT")))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=IF(A79="","",IF(G79&lt;=0,"ÉPUISÉ",IF(G79&lt;=H79,"CRITIQUE","SUFFISANT")))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=IF(A80="","",IF(G80&lt;=0,"ÉPUISÉ",IF(G80&lt;=H80,"CRITIQUE","SUFFISANT")))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=IF(A81="","",IF(G81&lt;=0,"ÉPUISÉ",IF(G81&lt;=H81,"CRITIQUE","SUFFISANT")))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=IF(A82="","",IF(G82&lt;=0,"ÉPUISÉ",IF(G82&lt;=H82,"CRITIQUE","SUFFISANT")))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=IF(A83="","",IF(G83&lt;=0,"ÉPUISÉ",IF(G83&lt;=H83,"CRITIQUE","SUFFISANT")))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=IF(A84="","",IF(G84&lt;=0,"ÉPUISÉ",IF(G84&lt;=H84,"CRITIQUE","SUFFISANT")))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=IF(A85="","",IF(G85&lt;=0,"ÉPUISÉ",IF(G85&lt;=H85,"CRITIQUE","SUFFISANT")))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=IF(A86="","",IF(G86&lt;=0,"ÉPUISÉ",IF(G86&lt;=H86,"CRITIQUE","SUFFISANT")))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=IF(A87="","",IF(G87&lt;=0,"ÉPUISÉ",IF(G87&lt;=H87,"CRITIQUE","SUFFISANT")))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=IF(A88="","",IF(G88&lt;=0,"ÉPUISÉ",IF(G88&lt;=H88,"CRITIQUE","SUFFISANT")))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=IF(A89="","",IF(G89&lt;=0,"ÉPUISÉ",IF(G89&lt;=H89,"CRITIQUE","SUFFISANT")))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=IF(A90="","",IF(G90&lt;=0,"ÉPUISÉ",IF(G90&lt;=H90,"CRITIQUE","SUFFISANT")))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=IF(A91="","",IF(G91&lt;=0,"ÉPUISÉ",IF(G91&lt;=H91,"CRITIQUE","SUFFISANT")))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=IF(A92="","",IF(G92&lt;=0,"ÉPUISÉ",IF(G92&lt;=H92,"CRITIQUE","SUFFISANT")))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=IF(A93="","",IF(G93&lt;=0,"ÉPUISÉ",IF(G93&lt;=H93,"CRITIQUE","SUFFISANT")))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=IF(A94="","",IF(G94&lt;=0,"ÉPUISÉ",IF(G94&lt;=H94,"CRITIQUE","SUFFISANT")))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=IF(A95="","",IF(G95&lt;=0,"ÉPUISÉ",IF(G95&lt;=H95,"CRITIQUE","SUFFISANT")))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=IF(A96="","",IF(G96&lt;=0,"ÉPUISÉ",IF(G96&lt;=H96,"CRITIQUE","SUFFISANT")))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=IF(A97="","",IF(G97&lt;=0,"ÉPUISÉ",IF(G97&lt;=H97,"CRITIQUE","SUFFISANT")))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=IF(A98="","",IF(G98&lt;=0,"ÉPUISÉ",IF(G98&lt;=H98,"CRITIQUE","SUFFISANT")))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=IF(A99="","",IF(G99&lt;=0,"ÉPUISÉ",IF(G99&lt;=H99,"CRITIQUE","SUFFISANT")))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=IF(A100="","",IF(G100&lt;=0,"ÉPUISÉ",IF(G100&lt;=H100,"CRITIQUE","SUFFISANT")))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=IF(A101="","",IF(G101&lt;=0,"ÉPUISÉ",IF(G101&lt;=H101,"CRITIQUE","SUFFISANT")))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=IF(A102="","",IF(G102&lt;=0,"ÉPUISÉ",IF(G102&lt;=H102,"CRITIQUE","SUFFISANT")))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=IF(A103="","",IF(G103&lt;=0,"ÉPUISÉ",IF(G103&lt;=H103,"CRITIQUE","SUFFISANT")))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=IF(A104="","",IF(G104&lt;=0,"ÉPUISÉ",IF(G104&lt;=H104,"CRITIQUE","SUFFISANT")))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=IF(A105="","",IF(G105&lt;=0,"ÉPUISÉ",IF(G105&lt;=H105,"CRITIQUE","SUFFISANT")))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=IF(A106="","",IF(G106&lt;=0,"ÉPUISÉ",IF(G106&lt;=H106,"CRITIQUE","SUFFISANT")))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=IF(A107="","",IF(G107&lt;=0,"ÉPUISÉ",IF(G107&lt;=H107,"CRITIQUE","SUFFISANT")))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=IF(A108="","",IF(G108&lt;=0,"ÉPUISÉ",IF(G108&lt;=H108,"CRITIQUE","SUFFISANT")))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=IF(A109="","",IF(G109&lt;=0,"ÉPUISÉ",IF(G109&lt;=H109,"CRITIQUE","SUFFISANT")))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=IF(A110="","",IF(G110&lt;=0,"ÉPUISÉ",IF(G110&lt;=H110,"CRITIQUE","SUFFISANT")))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=IF(A111="","",IF(G111&lt;=0,"ÉPUISÉ",IF(G111&lt;=H111,"CRITIQUE","SUFFISANT")))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=IF(A112="","",IF(G112&lt;=0,"ÉPUISÉ",IF(G112&lt;=H112,"CRITIQUE","SUFFISANT")))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=IF(A113="","",IF(G113&lt;=0,"ÉPUISÉ",IF(G113&lt;=H113,"CRITIQUE","SUFFISANT")))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=IF(A114="","",IF(G114&lt;=0,"ÉPUISÉ",IF(G114&lt;=H114,"CRITIQUE","SUFFISANT")))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=IF(A115="","",IF(G115&lt;=0,"ÉPUISÉ",IF(G115&lt;=H115,"CRITIQUE","SUFFISANT")))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=IF(A116="","",IF(G116&lt;=0,"ÉPUISÉ",IF(G116&lt;=H116,"CRITIQUE","SUFFISANT")))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=IF(A117="","",IF(G117&lt;=0,"ÉPUISÉ",IF(G117&lt;=H117,"CRITIQUE","SUFFISANT")))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=IF(A118="","",IF(G118&lt;=0,"ÉPUISÉ",IF(G118&lt;=H118,"CRITIQUE","SUFFISANT")))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=IF(A119="","",IF(G119&lt;=0,"ÉPUISÉ",IF(G119&lt;=H119,"CRITIQUE","SUFFISANT")))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=IF(A120="","",IF(G120&lt;=0,"ÉPUISÉ",IF(G120&lt;=H120,"CRITIQUE","SUFFISANT")))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=IF(A121="","",IF(G121&lt;=0,"ÉPUISÉ",IF(G121&lt;=H121,"CRITIQUE","SUFFISANT")))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=IF(A122="","",IF(G122&lt;=0,"ÉPUISÉ",IF(G122&lt;=H122,"CRITIQUE","SUFFISANT")))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=IF(A123="","",IF(G123&lt;=0,"ÉPUISÉ",IF(G123&lt;=H123,"CRITIQUE","SUFFISANT")))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=IF(A124="","",IF(G124&lt;=0,"ÉPUISÉ",IF(G124&lt;=H124,"CRITIQUE","SUFFISANT")))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=IF(A125="","",IF(G125&lt;=0,"ÉPUISÉ",IF(G125&lt;=H125,"CRITIQUE","SUFFISANT")))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=IF(A126="","",IF(G126&lt;=0,"ÉPUISÉ",IF(G126&lt;=H126,"CRITIQUE","SUFFISANT")))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=IF(A127="","",IF(G127&lt;=0,"ÉPUISÉ",IF(G127&lt;=H127,"CRITIQUE","SUFFISANT")))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=IF(A128="","",IF(G128&lt;=0,"ÉPUISÉ",IF(G128&lt;=H128,"CRITIQUE","SUFFISANT")))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=IF(A129="","",IF(G129&lt;=0,"ÉPUISÉ",IF(G129&lt;=H129,"CRITIQUE","SUFFISANT")))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=IF(A130="","",IF(G130&lt;=0,"ÉPUISÉ",IF(G130&lt;=H130,"CRITIQUE","SUFFISANT")))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=IF(A131="","",IF(G131&lt;=0,"ÉPUISÉ",IF(G131&lt;=H131,"CRITIQUE","SUFFISANT")))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=IF(A132="","",IF(G132&lt;=0,"ÉPUISÉ",IF(G132&lt;=H132,"CRITIQUE","SUFFISANT")))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=IF(A133="","",IF(G133&lt;=0,"ÉPUISÉ",IF(G133&lt;=H133,"CRITIQUE","SUFFISANT")))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=IF(A134="","",IF(G134&lt;=0,"ÉPUISÉ",IF(G134&lt;=H134,"CRITIQUE","SUFFISANT")))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=IF(A135="","",IF(G135&lt;=0,"ÉPUISÉ",IF(G135&lt;=H135,"CRITIQUE","SUFFISANT")))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=IF(A136="","",IF(G136&lt;=0,"ÉPUISÉ",IF(G136&lt;=H136,"CRITIQUE","SUFFISANT")))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=IF(A137="","",IF(G137&lt;=0,"ÉPUISÉ",IF(G137&lt;=H137,"CRITIQUE","SUFFISANT")))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=IF(A138="","",IF(G138&lt;=0,"ÉPUISÉ",IF(G138&lt;=H138,"CRITIQUE","SUFFISANT")))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=IF(A139="","",IF(G139&lt;=0,"ÉPUISÉ",IF(G139&lt;=H139,"CRITIQUE","SUFFISANT")))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=IF(A140="","",IF(G140&lt;=0,"ÉPUISÉ",IF(G140&lt;=H140,"CRITIQUE","SUFFISANT")))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=IF(A141="","",IF(G141&lt;=0,"ÉPUISÉ",IF(G141&lt;=H141,"CRITIQUE","SUFFISANT")))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=IF(A142="","",IF(G142&lt;=0,"ÉPUISÉ",IF(G142&lt;=H142,"CRITIQUE","SUFFISANT")))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=IF(A143="","",IF(G143&lt;=0,"ÉPUISÉ",IF(G143&lt;=H143,"CRITIQUE","SUFFISANT")))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=IF(A144="","",IF(G144&lt;=0,"ÉPUISÉ",IF(G144&lt;=H144,"CRITIQUE","SUFFISANT")))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=IF(A145="","",IF(G145&lt;=0,"ÉPUISÉ",IF(G145&lt;=H145,"CRITIQUE","SUFFISANT")))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=IF(A146="","",IF(G146&lt;=0,"ÉPUISÉ",IF(G146&lt;=H146,"CRITIQUE","SUFFISANT")))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=IF(A147="","",IF(G147&lt;=0,"ÉPUISÉ",IF(G147&lt;=H147,"CRITIQUE","SUFFISANT")))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=IF(A148="","",IF(G148&lt;=0,"ÉPUISÉ",IF(G148&lt;=H148,"CRITIQUE","SUFFISANT")))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=IF(A149="","",IF(G149&lt;=0,"ÉPUISÉ",IF(G149&lt;=H149,"CRITIQUE","SUFFISANT")))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=IF(A150="","",IF(G150&lt;=0,"ÉPUISÉ",IF(G150&lt;=H150,"CRITIQUE","SUFFISANT")))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=IF(A151="","",IF(G151&lt;=0,"ÉPUISÉ",IF(G151&lt;=H151,"CRITIQUE","SUFFISANT")))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=IF(A152="","",IF(G152&lt;=0,"ÉPUISÉ",IF(G152&lt;=H152,"CRITIQUE","SUFFISANT")))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=IF(A153="","",IF(G153&lt;=0,"ÉPUISÉ",IF(G153&lt;=H153,"CRITIQUE","SUFFISANT")))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=IF(A154="","",IF(G154&lt;=0,"ÉPUISÉ",IF(G154&lt;=H154,"CRITIQUE","SUFFISANT")))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=IF(A155="","",IF(G155&lt;=0,"ÉPUISÉ",IF(G155&lt;=H155,"CRITIQUE","SUFFISANT")))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=IF(A156="","",IF(G156&lt;=0,"ÉPUISÉ",IF(G156&lt;=H156,"CRITIQUE","SUFFISANT")))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=IF(A157="","",IF(G157&lt;=0,"ÉPUISÉ",IF(G157&lt;=H157,"CRITIQUE","SUFFISANT")))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=IF(A158="","",IF(G158&lt;=0,"ÉPUISÉ",IF(G158&lt;=H158,"CRITIQUE","SUFFISANT")))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=IF(A159="","",IF(G159&lt;=0,"ÉPUISÉ",IF(G159&lt;=H159,"CRITIQUE","SUFFISANT")))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=IF(A160="","",IF(G160&lt;=0,"ÉPUISÉ",IF(G160&lt;=H160,"CRITIQUE","SUFFISANT")))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=IF(A161="","",IF(G161&lt;=0,"ÉPUISÉ",IF(G161&lt;=H161,"CRITIQUE","SUFFISANT")))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=IF(A162="","",IF(G162&lt;=0,"ÉPUISÉ",IF(G162&lt;=H162,"CRITIQUE","SUFFISANT")))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=IF(A163="","",IF(G163&lt;=0,"ÉPUISÉ",IF(G163&lt;=H163,"CRITIQUE","SUFFISANT")))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=IF(A164="","",IF(G164&lt;=0,"ÉPUISÉ",IF(G164&lt;=H164,"CRITIQUE","SUFFISANT")))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=IF(A165="","",IF(G165&lt;=0,"ÉPUISÉ",IF(G165&lt;=H165,"CRITIQUE","SUFFISANT")))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=IF(A166="","",IF(G166&lt;=0,"ÉPUISÉ",IF(G166&lt;=H166,"CRITIQUE","SUFFISANT")))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=IF(A167="","",IF(G167&lt;=0,"ÉPUISÉ",IF(G167&lt;=H167,"CRITIQUE","SUFFISANT")))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=IF(A168="","",IF(G168&lt;=0,"ÉPUISÉ",IF(G168&lt;=H168,"CRITIQUE","SUFFISANT")))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=IF(A169="","",IF(G169&lt;=0,"ÉPUISÉ",IF(G169&lt;=H169,"CRITIQUE","SUFFISANT")))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=IF(A170="","",IF(G170&lt;=0,"ÉPUISÉ",IF(G170&lt;=H170,"CRITIQUE","SUFFISANT")))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=IF(A171="","",IF(G171&lt;=0,"ÉPUISÉ",IF(G171&lt;=H171,"CRITIQUE","SUFFISANT")))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=IF(A172="","",IF(G172&lt;=0,"ÉPUISÉ",IF(G172&lt;=H172,"CRITIQUE","SUFFISANT")))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=IF(A173="","",IF(G173&lt;=0,"ÉPUISÉ",IF(G173&lt;=H173,"CRITIQUE","SUFFISANT")))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=IF(A174="","",IF(G174&lt;=0,"ÉPUISÉ",IF(G174&lt;=H174,"CRITIQUE","SUFFISANT")))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=IF(A175="","",IF(G175&lt;=0,"ÉPUISÉ",IF(G175&lt;=H175,"CRITIQUE","SUFFISANT")))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=IF(A176="","",IF(G176&lt;=0,"ÉPUISÉ",IF(G176&lt;=H176,"CRITIQUE","SUFFISANT")))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=IF(A177="","",IF(G177&lt;=0,"ÉPUISÉ",IF(G177&lt;=H177,"CRITIQUE","SUFFISANT")))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=IF(A178="","",IF(G178&lt;=0,"ÉPUISÉ",IF(G178&lt;=H178,"CRITIQUE","SUFFISANT")))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=IF(A179="","",IF(G179&lt;=0,"ÉPUISÉ",IF(G179&lt;=H179,"CRITIQUE","SUFFISANT")))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=IF(A180="","",IF(G180&lt;=0,"ÉPUISÉ",IF(G180&lt;=H180,"CRITIQUE","SUFFISANT")))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=IF(A181="","",IF(G181&lt;=0,"ÉPUISÉ",IF(G181&lt;=H181,"CRITIQUE","SUFFISANT")))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=IF(A182="","",IF(G182&lt;=0,"ÉPUISÉ",IF(G182&lt;=H182,"CRITIQUE","SUFFISANT")))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=IF(A183="","",IF(G183&lt;=0,"ÉPUISÉ",IF(G183&lt;=H183,"CRITIQUE","SUFFISANT")))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=IF(A184="","",IF(G184&lt;=0,"ÉPUISÉ",IF(G184&lt;=H184,"CRITIQUE","SUFFISANT")))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=IF(A185="","",IF(G185&lt;=0,"ÉPUISÉ",IF(G185&lt;=H185,"CRITIQUE","SUFFISANT")))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=IF(A186="","",IF(G186&lt;=0,"ÉPUISÉ",IF(G186&lt;=H186,"CRITIQUE","SUFFISANT")))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=IF(A187="","",IF(G187&lt;=0,"ÉPUISÉ",IF(G187&lt;=H187,"CRITIQUE","SUFFISANT")))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=IF(A188="","",IF(G188&lt;=0,"ÉPUISÉ",IF(G188&lt;=H188,"CRITIQUE","SUFFISANT")))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=IF(A189="","",IF(G189&lt;=0,"ÉPUISÉ",IF(G189&lt;=H189,"CRITIQUE","SUFFISANT")))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=IF(A190="","",IF(G190&lt;=0,"ÉPUISÉ",IF(G190&lt;=H190,"CRITIQUE","SUFFISANT")))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=IF(A191="","",IF(G191&lt;=0,"ÉPUISÉ",IF(G191&lt;=H191,"CRITIQUE","SUFFISANT")))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=IF(A192="","",IF(G192&lt;=0,"ÉPUISÉ",IF(G192&lt;=H192,"CRITIQUE","SUFFISANT")))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=IF(A193="","",IF(G193&lt;=0,"ÉPUISÉ",IF(G193&lt;=H193,"CRITIQUE","SUFFISANT")))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=IF(A194="","",IF(G194&lt;=0,"ÉPUISÉ",IF(G194&lt;=H194,"CRITIQUE","SUFFISANT")))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=IF(A195="","",IF(G195&lt;=0,"ÉPUISÉ",IF(G195&lt;=H195,"CRITIQUE","SUFFISANT")))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=IF(A196="","",IF(G196&lt;=0,"ÉPUISÉ",IF(G196&lt;=H196,"CRITIQUE","SUFFISANT")))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=IF(A197="","",IF(G197&lt;=0,"ÉPUISÉ",IF(G197&lt;=H197,"CRITIQUE","SUFFISANT")))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=IF(A198="","",IF(G198&lt;=0,"ÉPUISÉ",IF(G198&lt;=H198,"CRITIQUE","SUFFISANT")))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=IF(A199="","",IF(G199&lt;=0,"ÉPUISÉ",IF(G199&lt;=H199,"CRITIQUE","SUFFISANT")))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=IF(A200="","",IF(G200&lt;=0,"ÉPUISÉ",IF(G200&lt;=H200,"CRITIQUE","SUFFISANT")))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=IF(A201="","",IF(G201&lt;=0,"ÉPUISÉ",IF(G201&lt;=H201,"CRITIQUE","SUFFISANT")))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=IF(A202="","",IF(G202&lt;=0,"ÉPUISÉ",IF(G202&lt;=H202,"CRITIQUE","SUFFISANT")))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=IF(A203="","",IF(G203&lt;=0,"ÉPUISÉ",IF(G203&lt;=H203,"CRITIQUE","SUFFISANT")))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=IF(A204="","",IF(G204&lt;=0,"ÉPUISÉ",IF(G204&lt;=H204,"CRITIQUE","SUFFISANT")))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=IF(A205="","",IF(G205&lt;=0,"ÉPUISÉ",IF(G205&lt;=H205,"CRITIQUE","SUFFISANT")))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=IF(A206="","",IF(G206&lt;=0,"ÉPUISÉ",IF(G206&lt;=H206,"CRITIQUE","SUFFISANT")))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=IF(A207="","",IF(G207&lt;=0,"ÉPUISÉ",IF(G207&lt;=H207,"CRITIQUE","SUFFISANT")))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=IF(A208="","",IF(G208&lt;=0,"ÉPUISÉ",IF(G208&lt;=H208,"CRITIQUE","SUFFISANT")))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=IF(A209="","",IF(G209&lt;=0,"ÉPUISÉ",IF(G209&lt;=H209,"CRITIQUE","SUFFISANT")))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=IF(A210="","",IF(G210&lt;=0,"ÉPUISÉ",IF(G210&lt;=H210,"CRITIQUE","SUFFISANT")))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=IF(A211="","",IF(G211&lt;=0,"ÉPUISÉ",IF(G211&lt;=H211,"CRITIQUE","SUFFISANT")))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=IF(A212="","",IF(G212&lt;=0,"ÉPUISÉ",IF(G212&lt;=H212,"CRITIQUE","SUFFISANT")))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=IF(A213="","",IF(G213&lt;=0,"ÉPUISÉ",IF(G213&lt;=H213,"CRITIQUE","SUFFISANT")))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=IF(A214="","",IF(G214&lt;=0,"ÉPUISÉ",IF(G214&lt;=H214,"CRITIQUE","SUFFISANT")))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=IF(A215="","",IF(G215&lt;=0,"ÉPUISÉ",IF(G215&lt;=H215,"CRITIQUE","SUFFISANT")))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=IF(A216="","",IF(G216&lt;=0,"ÉPUISÉ",IF(G216&lt;=H216,"CRITIQUE","SUFFISANT")))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=IF(A217="","",IF(G217&lt;=0,"ÉPUISÉ",IF(G217&lt;=H217,"CRITIQUE","SUFFISANT")))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=IF(A218="","",IF(G218&lt;=0,"ÉPUISÉ",IF(G218&lt;=H218,"CRITIQUE","SUFFISANT")))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=IF(A219="","",IF(G219&lt;=0,"ÉPUISÉ",IF(G219&lt;=H219,"CRITIQUE","SUFFISANT")))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=IF(A220="","",IF(G220&lt;=0,"ÉPUISÉ",IF(G220&lt;=H220,"CRITIQUE","SUFFISANT")))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=IF(A221="","",IF(G221&lt;=0,"ÉPUISÉ",IF(G221&lt;=H221,"CRITIQUE","SUFFISANT")))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=IF(A222="","",IF(G222&lt;=0,"ÉPUISÉ",IF(G222&lt;=H222,"CRITIQUE","SUFFISANT")))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=IF(A223="","",IF(G223&lt;=0,"ÉPUISÉ",IF(G223&lt;=H223,"CRITIQUE","SUFFISANT")))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=IF(A224="","",IF(G224&lt;=0,"ÉPUISÉ",IF(G224&lt;=H224,"CRITIQUE","SUFFISANT")))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=IF(A225="","",IF(G225&lt;=0,"ÉPUISÉ",IF(G225&lt;=H225,"CRITIQUE","SUFFISANT")))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=IF(A226="","",IF(G226&lt;=0,"ÉPUISÉ",IF(G226&lt;=H226,"CRITIQUE","SUFFISANT")))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=IF(A227="","",IF(G227&lt;=0,"ÉPUISÉ",IF(G227&lt;=H227,"CRITIQUE","SUFFISANT")))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=IF(A228="","",IF(G228&lt;=0,"ÉPUISÉ",IF(G228&lt;=H228,"CRITIQUE","SUFFISANT")))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=IF(A229="","",IF(G229&lt;=0,"ÉPUISÉ",IF(G229&lt;=H229,"CRITIQUE","SUFFISANT")))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=IF(A230="","",IF(G230&lt;=0,"ÉPUISÉ",IF(G230&lt;=H230,"CRITIQUE","SUFFISANT")))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=IF(A231="","",IF(G231&lt;=0,"ÉPUISÉ",IF(G231&lt;=H231,"CRITIQUE","SUFFISANT")))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=IF(A232="","",IF(G232&lt;=0,"ÉPUISÉ",IF(G232&lt;=H232,"CRITIQUE","SUFFISANT")))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=IF(A233="","",IF(G233&lt;=0,"ÉPUISÉ",IF(G233&lt;=H233,"CRITIQUE","SUFFISANT")))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=IF(A234="","",IF(G234&lt;=0,"ÉPUISÉ",IF(G234&lt;=H234,"CRITIQUE","SUFFISANT")))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=IF(A235="","",IF(G235&lt;=0,"ÉPUISÉ",IF(G235&lt;=H235,"CRITIQUE","SUFFISANT")))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=IF(A236="","",IF(G236&lt;=0,"ÉPUISÉ",IF(G236&lt;=H236,"CRITIQUE","SUFFISANT")))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=IF(A237="","",IF(G237&lt;=0,"ÉPUISÉ",IF(G237&lt;=H237,"CRITIQUE","SUFFISANT")))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=IF(A238="","",IF(G238&lt;=0,"ÉPUISÉ",IF(G238&lt;=H238,"CRITIQUE","SUFFISANT")))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=IF(A239="","",IF(G239&lt;=0,"ÉPUISÉ",IF(G239&lt;=H239,"CRITIQUE","SUFFISANT")))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=IF(A240="","",IF(G240&lt;=0,"ÉPUISÉ",IF(G240&lt;=H240,"CRITIQUE","SUFFISANT")))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=IF(A241="","",IF(G241&lt;=0,"ÉPUISÉ",IF(G241&lt;=H241,"CRITIQUE","SUFFISANT")))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=IF(A242="","",IF(G242&lt;=0,"ÉPUISÉ",IF(G242&lt;=H242,"CRITIQUE","SUFFISANT")))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=IF(A243="","",IF(G243&lt;=0,"ÉPUISÉ",IF(G243&lt;=H243,"CRITIQUE","SUFFISANT")))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=IF(A244="","",IF(G244&lt;=0,"ÉPUISÉ",IF(G244&lt;=H244,"CRITIQUE","SUFFISANT")))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=IF(A245="","",IF(G245&lt;=0,"ÉPUISÉ",IF(G245&lt;=H245,"CRITIQUE","SUFFISANT")))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=IF(A246="","",IF(G246&lt;=0,"ÉPUISÉ",IF(G246&lt;=H246,"CRITIQUE","SUFFISANT")))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=IF(A247="","",IF(G247&lt;=0,"ÉPUISÉ",IF(G247&lt;=H247,"CRITIQUE","SUFFISANT")))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=IF(A248="","",IF(G248&lt;=0,"ÉPUISÉ",IF(G248&lt;=H248,"CRITIQUE","SUFFISANT")))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=IF(A249="","",IF(G249&lt;=0,"ÉPUISÉ",IF(G249&lt;=H249,"CRITIQUE","SUFFISANT")))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=IF(A250="","",IF(G250&lt;=0,"ÉPUISÉ",IF(G250&lt;=H250,"CRITIQUE","SUFFISANT")))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=IF(A251="","",IF(G251&lt;=0,"ÉPUISÉ",IF(G251&lt;=H251,"CRITIQUE","SUFFISANT")))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=IF(A252="","",IF(G252&lt;=0,"ÉPUISÉ",IF(G252&lt;=H252,"CRITIQUE","SUFFISANT")))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=IF(A253="","",IF(G253&lt;=0,"ÉPUISÉ",IF(G253&lt;=H253,"CRITIQUE","SUFFISANT")))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=IF(A254="","",IF(G254&lt;=0,"ÉPUISÉ",IF(G254&lt;=H254,"CRITIQUE","SUFFISANT")))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=IF(A255="","",IF(G255&lt;=0,"ÉPUISÉ",IF(G255&lt;=H255,"CRITIQUE","SUFFISANT")))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=IF(A256="","",IF(G256&lt;=0,"ÉPUISÉ",IF(G256&lt;=H256,"CRITIQUE","SUFFISANT")))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=IF(A257="","",IF(G257&lt;=0,"ÉPUISÉ",IF(G257&lt;=H257,"CRITIQUE","SUFFISANT")))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=IF(A258="","",IF(G258&lt;=0,"ÉPUISÉ",IF(G258&lt;=H258,"CRITIQUE","SUFFISANT")))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=IF(A259="","",IF(G259&lt;=0,"ÉPUISÉ",IF(G259&lt;=H259,"CRITIQUE","SUFFISANT")))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=IF(A260="","",IF(G260&lt;=0,"ÉPUISÉ",IF(G260&lt;=H260,"CRITIQUE","SUFFISANT")))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=IF(A261="","",IF(G261&lt;=0,"ÉPUISÉ",IF(G261&lt;=H261,"CRITIQUE","SUFFISANT")))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=IF(A262="","",IF(G262&lt;=0,"ÉPUISÉ",IF(G262&lt;=H262,"CRITIQUE","SUFFISANT")))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=IF(A263="","",IF(G263&lt;=0,"ÉPUISÉ",IF(G263&lt;=H263,"CRITIQUE","SUFFISANT")))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=IF(A264="","",IF(G264&lt;=0,"ÉPUISÉ",IF(G264&lt;=H264,"CRITIQUE","SUFFISANT")))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=IF(A265="","",IF(G265&lt;=0,"ÉPUISÉ",IF(G265&lt;=H265,"CRITIQUE","SUFFISANT")))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=IF(A266="","",IF(G266&lt;=0,"ÉPUISÉ",IF(G266&lt;=H266,"CRITIQUE","SUFFISANT")))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=IF(A267="","",IF(G267&lt;=0,"ÉPUISÉ",IF(G267&lt;=H267,"CRITIQUE","SUFFISANT")))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=IF(A268="","",IF(G268&lt;=0,"ÉPUISÉ",IF(G268&lt;=H268,"CRITIQUE","SUFFISANT")))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=IF(A269="","",IF(G269&lt;=0,"ÉPUISÉ",IF(G269&lt;=H269,"CRITIQUE","SUFFISANT")))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=IF(A270="","",IF(G270&lt;=0,"ÉPUISÉ",IF(G270&lt;=H270,"CRITIQUE","SUFFISANT")))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=IF(A271="","",IF(G271&lt;=0,"ÉPUISÉ",IF(G271&lt;=H271,"CRITIQUE","SUFFISANT")))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=IF(A272="","",IF(G272&lt;=0,"ÉPUISÉ",IF(G272&lt;=H272,"CRITIQUE","SUFFISANT")))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=IF(A273="","",IF(G273&lt;=0,"ÉPUISÉ",IF(G273&lt;=H273,"CRITIQUE","SUFFISANT")))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=IF(A274="","",IF(G274&lt;=0,"ÉPUISÉ",IF(G274&lt;=H274,"CRITIQUE","SUFFISANT")))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=IF(A275="","",IF(G275&lt;=0,"ÉPUISÉ",IF(G275&lt;=H275,"CRITIQUE","SUFFISANT")))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=IF(A276="","",IF(G276&lt;=0,"ÉPUISÉ",IF(G276&lt;=H276,"CRITIQUE","SUFFISANT")))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=IF(A277="","",IF(G277&lt;=0,"ÉPUISÉ",IF(G277&lt;=H277,"CRITIQUE","SUFFISANT")))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=IF(A278="","",IF(G278&lt;=0,"ÉPUISÉ",IF(G278&lt;=H278,"CRITIQUE","SUFFISANT")))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=IF(A279="","",IF(G279&lt;=0,"ÉPUISÉ",IF(G279&lt;=H279,"CRITIQUE","SUFFISANT")))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=IF(A280="","",IF(G280&lt;=0,"ÉPUISÉ",IF(G280&lt;=H280,"CRITIQUE","SUFFISANT")))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=IF(A281="","",IF(G281&lt;=0,"ÉPUISÉ",IF(G281&lt;=H281,"CRITIQUE","SUFFISANT")))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=IF(A282="","",IF(G282&lt;=0,"ÉPUISÉ",IF(G282&lt;=H282,"CRITIQUE","SUFFISANT")))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=IF(A283="","",IF(G283&lt;=0,"ÉPUISÉ",IF(G283&lt;=H283,"CRITIQUE","SUFFISANT")))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=IF(A284="","",IF(G284&lt;=0,"ÉPUISÉ",IF(G284&lt;=H284,"CRITIQUE","SUFFISANT")))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=IF(A285="","",IF(G285&lt;=0,"ÉPUISÉ",IF(G285&lt;=H285,"CRITIQUE","SUFFISANT")))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=IF(A286="","",IF(G286&lt;=0,"ÉPUISÉ",IF(G286&lt;=H286,"CRITIQUE","SUFFISANT")))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=IF(A287="","",IF(G287&lt;=0,"ÉPUISÉ",IF(G287&lt;=H287,"CRITIQUE","SUFFISANT")))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=IF(A288="","",IF(G288&lt;=0,"ÉPUISÉ",IF(G288&lt;=H288,"CRITIQUE","SUFFISANT")))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=IF(A289="","",IF(G289&lt;=0,"ÉPUISÉ",IF(G289&lt;=H289,"CRITIQUE","SUFFISANT")))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=IF(A290="","",IF(G290&lt;=0,"ÉPUISÉ",IF(G290&lt;=H290,"CRITIQUE","SUFFISANT")))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=IF(A291="","",IF(G291&lt;=0,"ÉPUISÉ",IF(G291&lt;=H291,"CRITIQUE","SUFFISANT")))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=IF(A292="","",IF(G292&lt;=0,"ÉPUISÉ",IF(G292&lt;=H292,"CRITIQUE","SUFFISANT")))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=IF(A293="","",IF(G293&lt;=0,"ÉPUISÉ",IF(G293&lt;=H293,"CRITIQUE","SUFFISANT")))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=IF(A294="","",IF(G294&lt;=0,"ÉPUISÉ",IF(G294&lt;=H294,"CRITIQUE","SUFFISANT")))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=IF(A295="","",IF(G295&lt;=0,"ÉPUISÉ",IF(G295&lt;=H295,"CRITIQUE","SUFFISANT")))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=IF(A296="","",IF(G296&lt;=0,"ÉPUISÉ",IF(G296&lt;=H296,"CRITIQUE","SUFFISANT")))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=IF(A297="","",IF(G297&lt;=0,"ÉPUISÉ",IF(G297&lt;=H297,"CRITIQUE","SUFFISANT")))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=IF(A298="","",IF(G298&lt;=0,"ÉPUISÉ",IF(G298&lt;=H298,"CRITIQUE","SUFFISANT")))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=IF(A299="","",IF(G299&lt;=0,"ÉPUISÉ",IF(G299&lt;=H299,"CRITIQUE","SUFFISANT")))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=IF(A300="","",IF(G300&lt;=0,"ÉPUISÉ",IF(G300&lt;=H300,"CRITIQUE","SUFFISANT")))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"ÉPUISÉ"</formula>
    </cfRule>
  </conditionalFormatting>
  <conditionalFormatting sqref="I2:I300">
    <cfRule type="cellIs" dxfId="1" priority="1" operator="equal">
      <formula>"CRITIQUE"</formula>
    </cfRule>
  </conditionalFormatting>
  <conditionalFormatting sqref="I2:I300">
    <cfRule type="cellIs" dxfId="2" priority="1" operator="equal">
      <formula>"SUFFISANT"</formula>
    </cfRule>
  </conditionalFormatting>
  <dataValidations count="4">
    <dataValidation type="list" allowBlank="1" showErrorMessage="1" errorTitle="Valeur non valide" error="Veuillez choisir une option dans la liste." sqref="C10:C300">
      <formula1>"Papeterie,Entretien,Alimentation,Électronique,Emballage,Autre"</formula1>
    </dataValidation>
    <dataValidation type="list" allowBlank="1" showErrorMessage="1" errorTitle="Valeur non valide" error="Veuillez choisir une option dans la liste." sqref="C2:C300">
      <formula1>"Papeterie,Entretien,Alimentation,Électronique,Emballage,Autre"</formula1>
    </dataValidation>
    <dataValidation type="list" allowBlank="1" showErrorMessage="1" errorTitle="Valeur non valide" error="Veuillez choisir une option dans la liste." sqref="D10:D300">
      <formula1>"Pièce,Kg,L,Boîte,Paquet,Mètre"</formula1>
    </dataValidation>
    <dataValidation type="list" allowBlank="1" showErrorMessage="1" errorTitle="Valeur non valide" error="Veuillez choisir une option dans la liste." sqref="D2:D300">
      <formula1>"Pièce,Kg,L,Boîte,Paquet,Mètre"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COUNTA('Données'!A2:A300)</f>
      </c>
      <c r="E6" s="19" t="s">
        <v>41</v>
      </c>
    </row>
    <row r="7" ht="30" customHeight="1" spans="2:5" x14ac:dyDescent="0.25">
      <c r="B7" s="17" t="s">
        <v>42</v>
      </c>
      <c r="C7" s="18">
        <f>SUM('Données'!G2:G300)</f>
      </c>
      <c r="E7" s="19" t="s">
        <v>43</v>
      </c>
    </row>
    <row r="8" ht="30" customHeight="1" spans="2:5" x14ac:dyDescent="0.25">
      <c r="B8" s="17" t="s">
        <v>44</v>
      </c>
      <c r="C8" s="20">
        <f>SUM('Données'!L2:L300)</f>
      </c>
      <c r="E8" s="19" t="s">
        <v>45</v>
      </c>
    </row>
    <row r="9" ht="30" customHeight="1" spans="2:5" x14ac:dyDescent="0.25">
      <c r="B9" s="17" t="s">
        <v>46</v>
      </c>
      <c r="C9" s="18">
        <f>COUNTIF('Données'!I2:I300,"CRITIQUE")</f>
      </c>
      <c r="E9" s="19" t="s">
        <v>47</v>
      </c>
    </row>
    <row r="10" ht="30" customHeight="1" spans="2:5" x14ac:dyDescent="0.25">
      <c r="B10" s="17" t="s">
        <v>48</v>
      </c>
      <c r="C10" s="18">
        <f>COUNTIF('Données'!I2:I300,"ÉPUISÉ")</f>
      </c>
      <c r="E10" s="19" t="s">
        <v>49</v>
      </c>
    </row>
    <row r="11" spans="2:3" x14ac:dyDescent="0.25">
      <c r="B11" s="17" t="s">
        <v>50</v>
      </c>
      <c r="C11" s="20">
        <f>SUMPRODUCT('Données'!G2:G300,'Données'!K2:K300)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