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Sažetak" state="visible" r:id="rId5"/>
    <sheet sheetId="3" name="Popisi" state="visible" r:id="rId6"/>
  </sheets>
  <calcPr calcId="171027" fullCalcOnLoad="1"/>
</workbook>
</file>

<file path=xl/sharedStrings.xml><?xml version="1.0" encoding="utf-8"?>
<sst xmlns="http://schemas.openxmlformats.org/spreadsheetml/2006/main" count="70" uniqueCount="55">
  <si>
    <t>Broj narudžbe</t>
  </si>
  <si>
    <t>Kupac</t>
  </si>
  <si>
    <t>Datum narudžbe</t>
  </si>
  <si>
    <t>Kanal</t>
  </si>
  <si>
    <t>Proizvod</t>
  </si>
  <si>
    <t>Kom</t>
  </si>
  <si>
    <t>Jedinična cijena</t>
  </si>
  <si>
    <t>Iznos</t>
  </si>
  <si>
    <t>Status</t>
  </si>
  <si>
    <t>Dostava / broj praćenja</t>
  </si>
  <si>
    <t>Datum predaje</t>
  </si>
  <si>
    <t>Rok (dana)</t>
  </si>
  <si>
    <t>SP-1001</t>
  </si>
  <si>
    <t>Demir Market</t>
  </si>
  <si>
    <t>WhatsApp</t>
  </si>
  <si>
    <t>Ljepljiva traka 45mm</t>
  </si>
  <si>
    <t>Isporučeno</t>
  </si>
  <si>
    <t>ARS-88110023</t>
  </si>
  <si>
    <t>SP-1002</t>
  </si>
  <si>
    <t>Yılmaz Kırtasiye Ltd.</t>
  </si>
  <si>
    <t>Telefon</t>
  </si>
  <si>
    <t>A4 papir 80 g</t>
  </si>
  <si>
    <t>U dostavi</t>
  </si>
  <si>
    <t>MNG-4471200</t>
  </si>
  <si>
    <t>SP-1003</t>
  </si>
  <si>
    <t>Ada Temizlik</t>
  </si>
  <si>
    <t>Web stranica</t>
  </si>
  <si>
    <t>Izbjeljivač 4 l</t>
  </si>
  <si>
    <t>U pripremi</t>
  </si>
  <si>
    <t/>
  </si>
  <si>
    <t>SP-1004</t>
  </si>
  <si>
    <t>Kaya İnşaat</t>
  </si>
  <si>
    <t>Trgovina</t>
  </si>
  <si>
    <t>Stretch folija 45cm</t>
  </si>
  <si>
    <t>SP-1005</t>
  </si>
  <si>
    <t>Öz Gıda</t>
  </si>
  <si>
    <t>Trendyol</t>
  </si>
  <si>
    <t>USB stick 64 GB</t>
  </si>
  <si>
    <t>Otkazano</t>
  </si>
  <si>
    <t>Excel predložak za praćenje narudžbi</t>
  </si>
  <si>
    <t>Besplatni Excel predložak · stokexcel.com</t>
  </si>
  <si>
    <t>SAŽETAK</t>
  </si>
  <si>
    <t>KAKO KORISTITI?</t>
  </si>
  <si>
    <t>Ukupno narudžbi</t>
  </si>
  <si>
    <t>1. Svaku pristiglu narudžbu otvorite kao jedan redak; iznos se računa automatski.</t>
  </si>
  <si>
    <t>Ukupan iznos narudžbi</t>
  </si>
  <si>
    <t>2. U stupcu Status pomičite narudžbu: U pripremi → U dostavi → Isporučeno.</t>
  </si>
  <si>
    <t>3. Upišite broj za praćenje pošiljke; kad kupac pita, pronađite ga na jednom mjestu.</t>
  </si>
  <si>
    <t>Na čekanju (u pripremi + u dostavi)</t>
  </si>
  <si>
    <t>4. Kad unesete datum isporuke, stupac Rok (dana) pokazuje za koliko ste dana isporučili.</t>
  </si>
  <si>
    <t>Otkazane</t>
  </si>
  <si>
    <t>5. Pomoću stupca Kanal možete vidjeti koji prodajni kanal radi.</t>
  </si>
  <si>
    <t>Prosječan iznos narudžbe</t>
  </si>
  <si>
    <t>Kad Excel više ne dostaje: Ofisx u oblaku, na mobitelu, automatski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</si>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</sst>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"Isporučeno"</formula>
    </cfRule>
  </conditionalFormatting>
  <conditionalFormatting sqref="I2:I300">
    <cfRule type="cellIs" dxfId="1" priority="1" operator="equal">
      <formula>"Otkazano"</formula>
    </cfRule>
  </conditionalFormatting>
  <conditionalFormatting sqref="I2:I300">
    <cfRule type="cellIs" dxfId="2" priority="1" operator="equal">
      <formula>"U pripremi"</formula>
    </cfRule>
  </conditionalFormatting>
  <dataValidations count="4">
    <dataValidation type="list" allowBlank="1" showErrorMessage="1" errorTitle="Nevažeća vrijednost" error="Odaberite jednu opciju s popisa." sqref="D10:D300">
      <formula1>"Trgovina,Telefon,WhatsApp,Web stranica,Trendyol,Hepsiburada"</formula1>
    </dataValidation>
    <dataValidation type="list" allowBlank="1" showErrorMessage="1" errorTitle="Nevažeća vrijednost" error="Odaberite jednu opciju s popisa." sqref="D2:D300">
      <formula1>"Trgovina,Telefon,WhatsApp,Web stranica,Trendyol,Hepsiburada"</formula1>
    </dataValidation>
    <dataValidation type="list" allowBlank="1" showErrorMessage="1" errorTitle="Nevažeća vrijednost" error="Odaberite jednu opciju s popisa." sqref="I10:I300">
      <formula1>"U pripremi,U dostavi,Isporučeno,Otkazano"</formula1>
    </dataValidation>
    <dataValidation type="list" allowBlank="1" showErrorMessage="1" errorTitle="Nevažeća vrijednost" error="Odaberite jednu opciju s popisa." sqref="I2:I300">
      <formula1>"U pripremi,U dostavi,Isporučeno,Otkazano"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COUNTA('Podaci'!A2:A300)</f>
      </c>
      <c r="E6" s="19" t="s">
        <v>44</v>
      </c>
    </row>
    <row r="7" ht="30" customHeight="1" spans="2:5" x14ac:dyDescent="0.25">
      <c r="B7" s="17" t="s">
        <v>45</v>
      </c>
      <c r="C7" s="20">
        <f>SUM('Podaci'!H2:H300)</f>
      </c>
      <c r="E7" s="19" t="s">
        <v>46</v>
      </c>
    </row>
    <row r="8" ht="30" customHeight="1" spans="2:5" x14ac:dyDescent="0.25">
      <c r="B8" s="17" t="s">
        <v>16</v>
      </c>
      <c r="C8" s="18">
        <f>COUNTIF('Podaci'!I2:I300,"Isporučeno")</f>
      </c>
      <c r="E8" s="19" t="s">
        <v>47</v>
      </c>
    </row>
    <row r="9" ht="30" customHeight="1" spans="2:5" x14ac:dyDescent="0.25">
      <c r="B9" s="17" t="s">
        <v>48</v>
      </c>
      <c r="C9" s="18">
        <f>COUNTIF('Podaci'!I2:I300,"U pripremi")+COUNTIF('Podaci'!I2:I300,"U dostavi")</f>
      </c>
      <c r="E9" s="19" t="s">
        <v>49</v>
      </c>
    </row>
    <row r="10" ht="30" customHeight="1" spans="2:5" x14ac:dyDescent="0.25">
      <c r="B10" s="17" t="s">
        <v>50</v>
      </c>
      <c r="C10" s="18">
        <f>COUNTIF('Podaci'!I2:I300,"Otkazano")</f>
      </c>
      <c r="E10" s="19" t="s">
        <v>51</v>
      </c>
    </row>
    <row r="11" spans="2:3" x14ac:dyDescent="0.25">
      <c r="B11" s="17" t="s">
        <v>52</v>
      </c>
      <c r="C11" s="20">
        <f>IFERROR(AVERAGE('Podaci'!H2:H300),0)</f>
      </c>
    </row>
    <row r="12" ht="24" customHeight="1" spans="5:5" x14ac:dyDescent="0.25">
      <c r="E12" s="21" t="s">
        <v>53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