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si Pembayaran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'Kuitansi Pembayaran'!$B1:$F41</definedName>
  </definedNames>
  <calcPr calcId="171027" fullCalcOnLoad="1"/>
</workbook>
</file>

<file path=xl/sharedStrings.xml><?xml version="1.0" encoding="utf-8"?>
<sst xmlns="http://schemas.openxmlformats.org/spreadsheetml/2006/main" count="124" uniqueCount="76">
  <si>
    <t>NAMA USAHA</t>
  </si>
  <si>
    <t>KUITANSI PEMBAYARAN</t>
  </si>
  <si>
    <t>Alamat · Telepon</t>
  </si>
  <si>
    <t>Seri / No. Urut</t>
  </si>
  <si>
    <t>T-0057</t>
  </si>
  <si>
    <t>LEMBAR USAHA — minta tanda tangan dan simpan</t>
  </si>
  <si>
    <t>Tanggal</t>
  </si>
  <si>
    <t>Penerima uang (orang / perusahaan)</t>
  </si>
  <si>
    <t>Ali Yıldız — 0544 000 00 00</t>
  </si>
  <si>
    <t>No. KTP / NPWP</t>
  </si>
  <si>
    <t>Jumlah (angka)</t>
  </si>
  <si>
    <t>Cara pembayaran</t>
  </si>
  <si>
    <t>Tunai</t>
  </si>
  <si>
    <t>Jumlah (huruf)</t>
  </si>
  <si>
    <t>Seribu delapan ratus Lira Turki saja</t>
  </si>
  <si>
    <t>Alasan pembayaran</t>
  </si>
  <si>
    <t>Upah bongkar muat gudang — upah harian 2 hari</t>
  </si>
  <si>
    <t>Jenis biaya</t>
  </si>
  <si>
    <t>Upah harian / tenaga kerja</t>
  </si>
  <si>
    <t>Info cek / surat utang</t>
  </si>
  <si>
    <t>Saya telah menerima jumlah yang tertulis di atas secara penuh, dengan cara pembayaran yang tertera dan untuk keperluan yang tertulis di keterangan.</t>
  </si>
  <si>
    <t>PENERIMA UANG — Nama / Tanda Tangan</t>
  </si>
  <si>
    <t>PEMBAYAR — Nama / Tanda Tangan / Stempel</t>
  </si>
  <si>
    <t>✂ - - - - - - - - - - - - - - - - - - - - - - - - - - - - - - - - - - - - - - - - - - - - - - - - - - - - - - - - - - - -</t>
  </si>
  <si>
    <t>LEMBAR PENERIMA UANG — terisi otomatis dari lembar atas</t>
  </si>
  <si>
    <t>Catat biaya dan pembayaran pemasok lewat ponsel, laporan kas jadi otomatis — Ofisx →</t>
  </si>
  <si>
    <t>Templat gratis · stokexcel.com — isi hanya sel biru muda di lembar atas. Kuitansi ini tidak menggantikan faktur atau bukti pengeluaran.</t>
  </si>
  <si>
    <t>Penerima Uang</t>
  </si>
  <si>
    <t>Alasan Pembayaran</t>
  </si>
  <si>
    <t>Jenis Biaya</t>
  </si>
  <si>
    <t>Cara Pembayaran</t>
  </si>
  <si>
    <t>Jumlah</t>
  </si>
  <si>
    <t>Status</t>
  </si>
  <si>
    <t>Pembayar</t>
  </si>
  <si>
    <t>T-0053</t>
  </si>
  <si>
    <t>Mehmet Aras</t>
  </si>
  <si>
    <t>Uang muka karyawan September</t>
  </si>
  <si>
    <t>Uang muka</t>
  </si>
  <si>
    <t>Berlaku</t>
  </si>
  <si>
    <t>Selin</t>
  </si>
  <si>
    <t>T-0054</t>
  </si>
  <si>
    <t>Kara Nakliyat</t>
  </si>
  <si>
    <t>Angkutan dalam kota, 2 trip</t>
  </si>
  <si>
    <t>Angkutan / kargo</t>
  </si>
  <si>
    <t>T-0055</t>
  </si>
  <si>
    <t>Aydın Toptan</t>
  </si>
  <si>
    <t>Untuk pembelian Agustus</t>
  </si>
  <si>
    <t>Pembayaran pemasok</t>
  </si>
  <si>
    <t>Cek</t>
  </si>
  <si>
    <t>Murat</t>
  </si>
  <si>
    <t>T-0056</t>
  </si>
  <si>
    <t>Ayten Kaya</t>
  </si>
  <si>
    <t>Nilai produk yang dikembalikan</t>
  </si>
  <si>
    <t>Retur pelanggan</t>
  </si>
  <si>
    <t>Batal</t>
  </si>
  <si>
    <t>Ali Yıldız</t>
  </si>
  <si>
    <t>Kuitansi Pembayaran</t>
  </si>
  <si>
    <t>Template Excel gratis · stokexcel.com</t>
  </si>
  <si>
    <t>RINGKASAN</t>
  </si>
  <si>
    <t>CARA PAKAI</t>
  </si>
  <si>
    <t>Kuitansi diterbitkan</t>
  </si>
  <si>
    <t>1. Tulis nama usaha, alamat, dan telepon Anda di bagian atas tab "Kuitansi Pembayaran".</t>
  </si>
  <si>
    <t>Kuitansi dibatalkan</t>
  </si>
  <si>
    <t>2. Pada setiap pembayaran, beri nomor urut lanjutan dari yang sebelumnya; isi tanggal, penerima uang, jumlah (angka dan huruf), cara bayar, alasan pembayaran, dan jenis biaya.</t>
  </si>
  <si>
    <t>Total pembayaran (berlaku)</t>
  </si>
  <si>
    <t>3. Jika membayar dengan cek atau surat utang, tulis bank, no. seri, dan jatuh tempo di baris "Info cek / surat utang". Lembar bawah terisi dari lembar atas dengan rumus.</t>
  </si>
  <si>
    <t>Dibayar tunai</t>
  </si>
  <si>
    <t>4. Cetak halaman, minta penerima uang menandatangani lembar ATAS lalu simpan; berikan lembar bawah kepadanya. Tambahkan kuitansi sebagai satu baris di tab "Data" ini.</t>
  </si>
  <si>
    <t>5. Jangan hapus kuitansi yang salah; pilih "Batal" di kolom Status lalu terbitkan yang baru; tab Ringkasan menampilkan total menurut jenis biaya.</t>
  </si>
  <si>
    <t>Saat Excel tidak cukup: Ofisx di cloud, dari ponsel, otomatis →</t>
  </si>
  <si>
    <t>Sewa</t>
  </si>
  <si>
    <t>Biaya lain</t>
  </si>
  <si>
    <t>Transfer Bank</t>
  </si>
  <si>
    <t>Kartu kredit</t>
  </si>
  <si>
    <t>Surat Promes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</si>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</sst>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Nilai tidak valid" error="Silakan pilih salah satu opsi dari daftar." sqref="C11">
      <formula1>"Pembayaran pemasok,Upah harian / tenaga kerja,Uang muka,Sewa,Angkutan / kargo,Retur pelanggan,Biaya lain"</formula1>
    </dataValidation>
    <dataValidation type="list" allowBlank="1" showErrorMessage="1" errorTitle="Nilai tidak valid" error="Silakan pilih salah satu opsi dari daftar." sqref="E8">
      <formula1>"Tunai,Transfer Bank,Kartu kredit,Cek,Surat Promes,Lainnya"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</row>
    <row r="2" spans="1:9" x14ac:dyDescent="0.25">
      <c r="A2" s="23">
        <v>46268</v>
      </c>
      <c r="B2" s="24" t="s">
        <v>34</v>
      </c>
      <c r="C2" s="25" t="s">
        <v>35</v>
      </c>
      <c r="D2" s="25" t="s">
        <v>36</v>
      </c>
      <c r="E2" s="25" t="s">
        <v>37</v>
      </c>
      <c r="F2" s="25" t="s">
        <v>12</v>
      </c>
      <c r="G2" s="26">
        <v>3000</v>
      </c>
      <c r="H2" s="24" t="s">
        <v>38</v>
      </c>
      <c r="I2" s="25" t="s">
        <v>39</v>
      </c>
    </row>
    <row r="3" spans="1:9" x14ac:dyDescent="0.25">
      <c r="A3" s="27">
        <v>46274</v>
      </c>
      <c r="B3" s="28" t="s">
        <v>40</v>
      </c>
      <c r="C3" s="29" t="s">
        <v>41</v>
      </c>
      <c r="D3" s="29" t="s">
        <v>42</v>
      </c>
      <c r="E3" s="29" t="s">
        <v>43</v>
      </c>
      <c r="F3" s="29" t="s">
        <v>12</v>
      </c>
      <c r="G3" s="30">
        <v>1200</v>
      </c>
      <c r="H3" s="28" t="s">
        <v>38</v>
      </c>
      <c r="I3" s="29" t="s">
        <v>39</v>
      </c>
    </row>
    <row r="4" spans="1:9" x14ac:dyDescent="0.25">
      <c r="A4" s="23">
        <v>46280</v>
      </c>
      <c r="B4" s="24" t="s">
        <v>44</v>
      </c>
      <c r="C4" s="25" t="s">
        <v>45</v>
      </c>
      <c r="D4" s="25" t="s">
        <v>46</v>
      </c>
      <c r="E4" s="25" t="s">
        <v>47</v>
      </c>
      <c r="F4" s="25" t="s">
        <v>48</v>
      </c>
      <c r="G4" s="26">
        <v>25000</v>
      </c>
      <c r="H4" s="24" t="s">
        <v>38</v>
      </c>
      <c r="I4" s="25" t="s">
        <v>49</v>
      </c>
    </row>
    <row r="5" spans="1:9" x14ac:dyDescent="0.25">
      <c r="A5" s="27">
        <v>46285</v>
      </c>
      <c r="B5" s="28" t="s">
        <v>50</v>
      </c>
      <c r="C5" s="29" t="s">
        <v>51</v>
      </c>
      <c r="D5" s="29" t="s">
        <v>52</v>
      </c>
      <c r="E5" s="29" t="s">
        <v>53</v>
      </c>
      <c r="F5" s="29" t="s">
        <v>12</v>
      </c>
      <c r="G5" s="30">
        <v>450</v>
      </c>
      <c r="H5" s="28" t="s">
        <v>54</v>
      </c>
      <c r="I5" s="29" t="s">
        <v>49</v>
      </c>
    </row>
    <row r="6" spans="1:9" x14ac:dyDescent="0.25">
      <c r="A6" s="23">
        <v>46291</v>
      </c>
      <c r="B6" s="24" t="s">
        <v>4</v>
      </c>
      <c r="C6" s="25" t="s">
        <v>55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38</v>
      </c>
      <c r="I6" s="25" t="s">
        <v>39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"Batal"</formula>
    </cfRule>
  </conditionalFormatting>
  <dataValidations count="6">
    <dataValidation type="list" allowBlank="1" showErrorMessage="1" errorTitle="Nilai tidak valid" error="Silakan pilih salah satu opsi dari daftar." sqref="E10:E300">
      <formula1>"Pembayaran pemasok,Upah harian / tenaga kerja,Uang muka,Sewa,Angkutan / kargo,Retur pelanggan,Biaya lain"</formula1>
    </dataValidation>
    <dataValidation type="list" allowBlank="1" showErrorMessage="1" errorTitle="Nilai tidak valid" error="Silakan pilih salah satu opsi dari daftar." sqref="E2:E300">
      <formula1>"Pembayaran pemasok,Upah harian / tenaga kerja,Uang muka,Sewa,Angkutan / kargo,Retur pelanggan,Biaya lain"</formula1>
    </dataValidation>
    <dataValidation type="list" allowBlank="1" showErrorMessage="1" errorTitle="Nilai tidak valid" error="Silakan pilih salah satu opsi dari daftar." sqref="F10:F300">
      <formula1>"Tunai,Transfer Bank,Kartu kredit,Cek,Surat Promes,Lainnya"</formula1>
    </dataValidation>
    <dataValidation type="list" allowBlank="1" showErrorMessage="1" errorTitle="Nilai tidak valid" error="Silakan pilih salah satu opsi dari daftar." sqref="F2:F300">
      <formula1>"Tunai,Transfer Bank,Kartu kredit,Cek,Surat Promes,Lainnya"</formula1>
    </dataValidation>
    <dataValidation type="list" allowBlank="1" showErrorMessage="1" errorTitle="Nilai tidak valid" error="Silakan pilih salah satu opsi dari daftar." sqref="H10:H300">
      <formula1>"Berlaku,Batal"</formula1>
    </dataValidation>
    <dataValidation type="list" allowBlank="1" showErrorMessage="1" errorTitle="Nilai tidak valid" error="Silakan pilih salah satu opsi dari daftar." sqref="H2:H300">
      <formula1>"Berlaku,Batal"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56</v>
      </c>
    </row>
    <row r="3" spans="2:2" x14ac:dyDescent="0.25">
      <c r="B3" s="32" t="s">
        <v>57</v>
      </c>
    </row>
    <row r="5" spans="2:5" x14ac:dyDescent="0.25">
      <c r="B5" s="33" t="s">
        <v>58</v>
      </c>
      <c r="C5" s="34"/>
      <c r="E5" s="35" t="s">
        <v>59</v>
      </c>
    </row>
    <row r="6" ht="30" customHeight="1" spans="2:5" x14ac:dyDescent="0.25">
      <c r="B6" s="36" t="s">
        <v>60</v>
      </c>
      <c r="C6" s="37">
        <f>COUNTA('Data'!B2:B300)</f>
      </c>
      <c r="E6" s="38" t="s">
        <v>61</v>
      </c>
    </row>
    <row r="7" ht="30" customHeight="1" spans="2:5" x14ac:dyDescent="0.25">
      <c r="B7" s="36" t="s">
        <v>62</v>
      </c>
      <c r="C7" s="37">
        <f>COUNTIF('Data'!H2:H300,"Batal")</f>
      </c>
      <c r="E7" s="38" t="s">
        <v>63</v>
      </c>
    </row>
    <row r="8" ht="30" customHeight="1" spans="2:5" x14ac:dyDescent="0.25">
      <c r="B8" s="36" t="s">
        <v>64</v>
      </c>
      <c r="C8" s="39">
        <f>SUMIF('Data'!H2:H300,"Berlaku",'Data'!G2:G300)</f>
      </c>
      <c r="E8" s="38" t="s">
        <v>65</v>
      </c>
    </row>
    <row r="9" ht="30" customHeight="1" spans="2:5" x14ac:dyDescent="0.25">
      <c r="B9" s="36" t="s">
        <v>66</v>
      </c>
      <c r="C9" s="39">
        <f>SUMIFS('Data'!G2:G300,'Data'!H2:H300,"Berlaku",'Data'!F2:F300,"Tunai")</f>
      </c>
      <c r="E9" s="38" t="s">
        <v>67</v>
      </c>
    </row>
    <row r="10" ht="30" customHeight="1" spans="2:5" x14ac:dyDescent="0.25">
      <c r="B10" s="36" t="s">
        <v>47</v>
      </c>
      <c r="C10" s="39">
        <f>SUMIFS('Data'!G2:G300,'Data'!H2:H300,"Berlaku",'Data'!E2:E300,"Pembayaran pemasok")</f>
      </c>
      <c r="E10" s="38" t="s">
        <v>68</v>
      </c>
    </row>
    <row r="11" spans="2:3" x14ac:dyDescent="0.25">
      <c r="B11" s="36" t="s">
        <v>18</v>
      </c>
      <c r="C11" s="39">
        <f>SUMIFS('Data'!G2:G300,'Data'!H2:H300,"Berlaku",'Data'!E2:E300,"Upah harian / tenaga kerja")</f>
      </c>
    </row>
    <row r="12" ht="24" customHeight="1" spans="2:5" x14ac:dyDescent="0.25">
      <c r="B12" s="36" t="s">
        <v>37</v>
      </c>
      <c r="C12" s="39">
        <f>SUMIFS('Data'!G2:G300,'Data'!H2:H300,"Berlaku",'Data'!E2:E300,"Uang muka")</f>
      </c>
      <c r="E12" s="40" t="s">
        <v>69</v>
      </c>
    </row>
    <row r="13" spans="2:3" x14ac:dyDescent="0.25">
      <c r="B13" s="36" t="s">
        <v>70</v>
      </c>
      <c r="C13" s="39">
        <f>SUMIFS('Data'!G2:G300,'Data'!H2:H300,"Berlaku",'Data'!E2:E300,"Sewa")</f>
      </c>
    </row>
    <row r="14" spans="2:3" x14ac:dyDescent="0.25">
      <c r="B14" s="36" t="s">
        <v>43</v>
      </c>
      <c r="C14" s="39">
        <f>SUMIFS('Data'!G2:G300,'Data'!H2:H300,"Berlaku",'Data'!E2:E300,"Angkutan / kargo")</f>
      </c>
    </row>
    <row r="15" spans="2:3" x14ac:dyDescent="0.25">
      <c r="B15" s="36" t="s">
        <v>53</v>
      </c>
      <c r="C15" s="39">
        <f>SUMIFS('Data'!G2:G300,'Data'!H2:H300,"Berlaku",'Data'!E2:E300,"Retur pelanggan")</f>
      </c>
    </row>
    <row r="16" spans="2:3" x14ac:dyDescent="0.25">
      <c r="B16" s="36" t="s">
        <v>71</v>
      </c>
      <c r="C16" s="39">
        <f>SUMIFS('Data'!G2:G300,'Data'!H2:H300,"Berlaku",'Data'!E2:E300,"Biaya lain")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30</v>
      </c>
      <c r="C1" s="41" t="s">
        <v>32</v>
      </c>
    </row>
    <row r="2" spans="1:3" x14ac:dyDescent="0.25">
      <c r="A2" t="s">
        <v>47</v>
      </c>
      <c r="B2" t="s">
        <v>12</v>
      </c>
      <c r="C2" t="s">
        <v>38</v>
      </c>
    </row>
    <row r="3" spans="1:3" x14ac:dyDescent="0.25">
      <c r="A3" t="s">
        <v>18</v>
      </c>
      <c r="B3" t="s">
        <v>72</v>
      </c>
      <c r="C3" t="s">
        <v>54</v>
      </c>
    </row>
    <row r="4" spans="1:2" x14ac:dyDescent="0.25">
      <c r="A4" t="s">
        <v>37</v>
      </c>
      <c r="B4" t="s">
        <v>73</v>
      </c>
    </row>
    <row r="5" spans="1:2" x14ac:dyDescent="0.25">
      <c r="A5" t="s">
        <v>70</v>
      </c>
      <c r="B5" t="s">
        <v>48</v>
      </c>
    </row>
    <row r="6" spans="1:2" x14ac:dyDescent="0.25">
      <c r="A6" t="s">
        <v>43</v>
      </c>
      <c r="B6" t="s">
        <v>74</v>
      </c>
    </row>
    <row r="7" spans="1:2" x14ac:dyDescent="0.25">
      <c r="A7" t="s">
        <v>53</v>
      </c>
      <c r="B7" t="s">
        <v>75</v>
      </c>
    </row>
    <row r="8" spans="1:1" x14ac:dyDescent="0.25">
      <c r="A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Kuitansi Pembayaran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