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i Ekstre" state="visible" r:id="rId4"/>
    <sheet sheetId="2" name="Veri" state="visible" r:id="rId5"/>
    <sheet sheetId="3" name="Özet" state="visible" r:id="rId6"/>
    <sheet sheetId="4" name="Listeler" state="visible" r:id="rId7"/>
  </sheets>
  <definedNames>
    <definedName name="_xlnm.Print_Area" localSheetId="0">'Cari Ekstre'!$B1:$H56</definedName>
  </definedNames>
  <calcPr calcId="171027"/>
</workbook>
</file>

<file path=xl/sharedStrings.xml><?xml version="1.0" encoding="utf-8"?>
<sst xmlns="http://schemas.openxmlformats.org/spreadsheetml/2006/main" count="96" uniqueCount="81">
  <si>
    <t>CARİ HESAP EKSTRESİ</t>
  </si>
  <si>
    <t>Ücretsiz şablon · stokexcel.com — hareketleri "Veri" sekmesine girin, bu sayfa dökümü kendiliğinden doldurur.</t>
  </si>
  <si>
    <t>Ekstre Tarihi</t>
  </si>
  <si>
    <t>Dönem</t>
  </si>
  <si>
    <t>01.07.2026 - 31.08.2026</t>
  </si>
  <si>
    <t>Cari Hesap Kodu</t>
  </si>
  <si>
    <t>CR-001</t>
  </si>
  <si>
    <t>Sayfa</t>
  </si>
  <si>
    <t>1 / 1</t>
  </si>
  <si>
    <t>DÜZENLEYEN FİRMA</t>
  </si>
  <si>
    <t>Ünvan</t>
  </si>
  <si>
    <t>Vergi Dairesi / Vergi No</t>
  </si>
  <si>
    <t>Adres</t>
  </si>
  <si>
    <t>Yetkili · Telefon · E-posta</t>
  </si>
  <si>
    <t>CARİ HESAP SAHİBİ — EKSTRENİN GÖNDERİLDİĞİ FİRMA</t>
  </si>
  <si>
    <t>Bakiye (₺)</t>
  </si>
  <si>
    <t>DÖNEM TOPLAMI</t>
  </si>
  <si>
    <t>DÖNEM SONU BAKİYE</t>
  </si>
  <si>
    <t>Yukarıdaki döküm, belirtilen dönem için firmamız kayıtlarına göre düzenlenmiştir. Lütfen kendi kayıtlarınızla karşılaştırınız; bir uyumsuzluk görürseniz farkın hangi tarihten sonra oluştuğunu bildiriniz. Bu belge hesap hareketlerinin dökümüdür; tek başına ödeme talebi, ihtarname veya icra takibi belgesi değildir.</t>
  </si>
  <si>
    <t>DÜZENLEYEN FİRMA — Kaşe / İmza</t>
  </si>
  <si>
    <t>TESLİM ALAN / ONAYLAYAN — Kaşe / İmza</t>
  </si>
  <si>
    <t>Ekstreyi her seferinde elle hazırlamak yerine tek tıkla alın — Ofisx Cari/Veresiye Takibi →</t>
  </si>
  <si>
    <t>Tarih</t>
  </si>
  <si>
    <t>Belge Türü</t>
  </si>
  <si>
    <t>Belge No</t>
  </si>
  <si>
    <t>Açıklama</t>
  </si>
  <si>
    <t>Borç (₺)</t>
  </si>
  <si>
    <t>Alacak (₺)</t>
  </si>
  <si>
    <t>Vade Tarihi</t>
  </si>
  <si>
    <t>Vade Durumu</t>
  </si>
  <si>
    <t>Not</t>
  </si>
  <si>
    <t>Açılış / Devir</t>
  </si>
  <si>
    <t>—</t>
  </si>
  <si>
    <t>Dönem başı devir bakiyesi</t>
  </si>
  <si>
    <t>Haziran sonu kapanış bakiyesi.</t>
  </si>
  <si>
    <t>Fatura</t>
  </si>
  <si>
    <t>FTR-2026-1180</t>
  </si>
  <si>
    <t>Temmuz sevkiyatı — kuru gıda</t>
  </si>
  <si>
    <t>30 gün vadeli.</t>
  </si>
  <si>
    <t>Tahsilat</t>
  </si>
  <si>
    <t>THS-0442</t>
  </si>
  <si>
    <t>Havale — devir bakiyesine mahsuben</t>
  </si>
  <si>
    <t/>
  </si>
  <si>
    <t>FTR-2026-1227</t>
  </si>
  <si>
    <t>Ambalaj malzemesi</t>
  </si>
  <si>
    <t>İade</t>
  </si>
  <si>
    <t>IAD-0091</t>
  </si>
  <si>
    <t>Hasarlı 12 koli iade — FTR-2026-1180</t>
  </si>
  <si>
    <t>İade faturası kesildi.</t>
  </si>
  <si>
    <t>Çek</t>
  </si>
  <si>
    <t>CEK-8837</t>
  </si>
  <si>
    <t>Müşteri çeki girişi — vade 30.09.2026</t>
  </si>
  <si>
    <t>Çek tahsil edilene kadar bakiyeden düşüldü.</t>
  </si>
  <si>
    <t>FTR-2026-1302</t>
  </si>
  <si>
    <t>Ağustos sevkiyatı — kuru gıda</t>
  </si>
  <si>
    <t>Vade Farkı</t>
  </si>
  <si>
    <t>VDF-0017</t>
  </si>
  <si>
    <t>Gecikmiş bakiyeye uygulanan vade farkı</t>
  </si>
  <si>
    <t>Sözleşmedeki aylık orana göre.</t>
  </si>
  <si>
    <t>Cari Hesap Ekstresi Örneği</t>
  </si>
  <si>
    <t>Ücretsiz Excel şablonu · stokexcel.com</t>
  </si>
  <si>
    <t>ÖZET</t>
  </si>
  <si>
    <t>NASIL KULLANILIR?</t>
  </si>
  <si>
    <t>Hareket sayısı</t>
  </si>
  <si>
    <t>1. "Veri" sekmesine hareketleri tarih sırasıyla girin; ilk satır dönem başı devir bakiyesidir, Borç sütununa yazılır.</t>
  </si>
  <si>
    <t>Dönem toplam borç</t>
  </si>
  <si>
    <t>2. Satış ve masraf belgeleri Borç, tahsilat ve iadeler Alacak sütununa yazılır; Bakiye sütunu yürüyen bakiyeyi kendiliğinden hesaplar.</t>
  </si>
  <si>
    <t>Dönem toplam alacak</t>
  </si>
  <si>
    <t>3. Vadeli faturalarda Vade Tarihi'ni doldurun — vadesi geçen satırlar "VADESİ GEÇTİ" olarak kırmızıya döner.</t>
  </si>
  <si>
    <t>Dönem sonu bakiye</t>
  </si>
  <si>
    <t>4. "Cari Ekstre" sekmesi ilk 25 hareketi belge biçiminde gösterir; firma bilgilerini bir kez doldurun, döküm kendiliğinden dolar.</t>
  </si>
  <si>
    <t>Bakiyenin niteliği</t>
  </si>
  <si>
    <t>5. Ekstreyi yazdırın veya PDF olarak kaydedip müşteriye gönderin; sayfa A4 dikey tek sayfaya sığacak şekilde ayarlıdır.</t>
  </si>
  <si>
    <t>Vadesi geçen belge sayısı</t>
  </si>
  <si>
    <t>Vadesi geçen belgelerin tutarı</t>
  </si>
  <si>
    <t>Excel yetmediğinde: Ofisx ile bulutta, telefondan, otomatik →</t>
  </si>
  <si>
    <t>İrsaliye</t>
  </si>
  <si>
    <t>Ödeme</t>
  </si>
  <si>
    <t>Senet</t>
  </si>
  <si>
    <t>İskonto</t>
  </si>
  <si>
    <t>Diğer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</si>
</sst>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.mm.yyyy"/>
    <numFmt numFmtId="165" formatCode="#,##0.00&quot; ₺&quot;"/>
  </numFmts>
  <fonts count="23" x14ac:knownFonts="1">
    <font>
      <color theme="1"/>
      <family val="2"/>
      <scheme val="minor"/>
      <sz val="11"/>
      <name val="Calibri"/>
    </font>
    <font>
      <b/>
      <color rgb="FF11213F"/>
      <sz val="18"/>
      <name val="Calibri"/>
    </font>
    <font>
      <color rgb="FF64748B"/>
      <sz val="9.5"/>
      <name val="Calibri"/>
    </font>
    <font>
      <color rgb="FF64748B"/>
      <sz val="10.5"/>
      <name val="Calibri"/>
    </font>
    <font>
      <b/>
      <color rgb="FF11213F"/>
      <sz val="11"/>
      <name val="Calibri"/>
    </font>
    <font>
      <b/>
      <color rgb="FFFFFFFF"/>
      <sz val="10.5"/>
      <name val="Calibri"/>
    </font>
    <font>
      <sz val="10.5"/>
      <name val="Calibri"/>
    </font>
    <font>
      <b/>
      <color rgb="FF11213F"/>
      <sz val="10.5"/>
      <name val="Calibri"/>
    </font>
    <font>
      <b/>
      <color rgb="FF11213F"/>
      <sz val="11.5"/>
      <name val="Calibri"/>
    </font>
    <font>
      <b/>
      <color rgb="FF11213F"/>
      <sz val="12.5"/>
      <name val="Calibri"/>
    </font>
    <font>
      <sz val="10"/>
      <name val="Calibri"/>
    </font>
    <font>
      <b/>
      <color rgb="FF64748B"/>
      <sz val="10"/>
      <name val="Calibri"/>
    </font>
    <font>
      <b/>
      <u/>
      <color rgb="FF1D4ED8"/>
      <sz val="10.5"/>
      <name val="Calibri"/>
    </font>
    <font>
      <b/>
      <color rgb="FFFFFFFF"/>
      <sz val="11"/>
      <name val="Calibri"/>
    </font>
    <font>
      <sz val="11"/>
      <name val="Calibri"/>
    </font>
    <font>
      <b/>
      <color rgb="FF11213F"/>
      <sz val="18"/>
    </font>
    <font>
      <color rgb="FF64748B"/>
      <sz val="10"/>
    </font>
    <font>
      <b/>
      <color rgb="FFFFFFFF"/>
      <sz val="11"/>
    </font>
    <font>
      <sz val="11"/>
    </font>
    <font>
      <b/>
      <color rgb="FF11213F"/>
      <sz val="12"/>
    </font>
    <font>
      <sz val="10.5"/>
    </font>
    <font>
      <b/>
      <u/>
      <color rgb="FF1D4ED8"/>
      <sz val="11"/>
    </font>
    <font>
      <b/>
      <color rgb="FFFFFFFF"/>
    </font>
  </fonts>
  <fills count="6">
    <fill>
      <patternFill patternType="none"/>
    </fill>
    <fill>
      <patternFill patternType="gray125"/>
    </fill>
    <fill>
      <patternFill patternType="solid">
        <fgColor rgb="FFF3F6FB"/>
      </patternFill>
    </fill>
    <fill>
      <patternFill patternType="solid">
        <fgColor rgb="FF11213F"/>
      </patternFill>
    </fill>
    <fill>
      <patternFill patternType="solid">
        <fgColor rgb="FFFEF3C7"/>
      </patternFill>
    </fill>
    <fill>
      <patternFill patternType="solid">
        <fgColor rgb="FFF59E0B"/>
      </patternFill>
    </fill>
  </fills>
  <borders count="7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/>
      <top/>
      <bottom style="medium">
        <color rgb="FFF59E0B"/>
      </bottom>
      <diagonal/>
    </border>
    <border>
      <left/>
      <right/>
      <top/>
      <bottom style="hair">
        <color rgb="FFD6DEEA"/>
      </bottom>
      <diagonal/>
    </border>
    <border>
      <left/>
      <right/>
      <top style="thin">
        <color rgb="FFCBD5E1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/>
      <right style="hair">
        <color rgb="FFE8EDF5"/>
      </right>
      <top/>
      <bottom style="hair">
        <color rgb="FFD6DEEA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 indent="1"/>
    </xf>
    <xf numFmtId="0" fontId="5" fillId="3" borderId="2" xfId="0" applyFont="1" applyFill="1" applyBorder="1" applyAlignment="1">
      <alignment horizontal="right" vertical="center" indent="1"/>
    </xf>
    <xf numFmtId="16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 indent="1"/>
    </xf>
    <xf numFmtId="165" fontId="7" fillId="0" borderId="3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165" fontId="4" fillId="0" borderId="4" xfId="0" applyNumberFormat="1" applyFont="1" applyBorder="1" applyAlignment="1">
      <alignment horizontal="right" vertical="center" indent="1"/>
    </xf>
    <xf numFmtId="0" fontId="0" fillId="0" borderId="4" xfId="0" applyBorder="1"/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65" fontId="9" fillId="4" borderId="0" xfId="0" applyNumberFormat="1" applyFont="1" applyFill="1" applyAlignment="1">
      <alignment horizontal="right" vertical="center" inden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/>
    </xf>
    <xf numFmtId="0" fontId="0" fillId="0" borderId="5" xfId="0" applyBorder="1"/>
    <xf numFmtId="0" fontId="12" fillId="0" borderId="0" xfId="0" applyFont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center"/>
    </xf>
    <xf numFmtId="0" fontId="14" fillId="0" borderId="6" xfId="0" applyFont="1" applyBorder="1"/>
    <xf numFmtId="165" fontId="14" fillId="0" borderId="6" xfId="0" applyNumberFormat="1" applyFont="1" applyBorder="1"/>
    <xf numFmtId="0" fontId="14" fillId="0" borderId="6" xfId="0" applyFont="1" applyBorder="1" applyAlignment="1">
      <alignment horizontal="center"/>
    </xf>
    <xf numFmtId="164" fontId="14" fillId="2" borderId="6" xfId="0" applyNumberFormat="1" applyFont="1" applyFill="1" applyBorder="1" applyAlignment="1">
      <alignment horizontal="center"/>
    </xf>
    <xf numFmtId="0" fontId="14" fillId="2" borderId="6" xfId="0" applyFont="1" applyFill="1" applyBorder="1"/>
    <xf numFmtId="165" fontId="14" fillId="2" borderId="6" xfId="0" applyNumberFormat="1" applyFont="1" applyFill="1" applyBorder="1"/>
    <xf numFmtId="0" fontId="14" fillId="2" borderId="6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3" borderId="0" xfId="0" applyFont="1" applyFill="1"/>
    <xf numFmtId="0" fontId="0" fillId="3" borderId="0" xfId="0" applyFill="1"/>
    <xf numFmtId="0" fontId="17" fillId="5" borderId="0" xfId="0" applyFont="1" applyFill="1"/>
    <xf numFmtId="0" fontId="18" fillId="0" borderId="3" xfId="0" applyFont="1" applyBorder="1"/>
    <xf numFmtId="3" fontId="19" fillId="0" borderId="3" xfId="0" applyNumberFormat="1" applyFont="1" applyBorder="1" applyAlignment="1">
      <alignment horizontal="right"/>
    </xf>
    <xf numFmtId="0" fontId="20" fillId="0" borderId="0" xfId="0" applyFont="1" applyAlignment="1">
      <alignment vertical="top" wrapText="1"/>
    </xf>
    <xf numFmtId="165" fontId="19" fillId="0" borderId="3" xfId="0" applyNumberFormat="1" applyFont="1" applyBorder="1" applyAlignment="1">
      <alignment horizontal="right"/>
    </xf>
    <xf numFmtId="0" fontId="19" fillId="0" borderId="3" xfId="0" applyFont="1" applyBorder="1" applyAlignment="1">
      <alignment horizontal="right"/>
    </xf>
    <xf numFmtId="0" fontId="21" fillId="0" borderId="0" xfId="0" applyFont="1"/>
    <xf numFmtId="0" fontId="22" fillId="3" borderId="0" xfId="0" applyFont="1" applyFill="1"/>
  </cellXfs>
  <cellStyles count="1">
    <cellStyle name="Normal" xfId="0" builtinId="0"/>
  </cellStyles>
  <dxfs count="2">
    <dxf>
      <font>
        <b/>
        <color rgb="FF991B1B"/>
      </font>
      <fill>
        <patternFill patternType="solid">
          <bgColor rgb="FFFEE2E2"/>
        </patternFill>
      </fill>
    </dxf>
    <dxf>
      <font>
        <color rgb="FF166534"/>
      </font>
      <fill>
        <patternFill patternType="solid">
          <bgColor rgb="FFDCFC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veresiyetakibi.com/tanitim?utm_source=stokexcel&amp;utm_medium=xlsx&amp;utm_campaign=cari-ekstre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veresiyetakibi.com/tanitim?utm_source=stokexcel&amp;utm_medium=xlsx&amp;utm_campaign=cari-ek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56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13" customWidth="1"/>
    <col min="3" max="3" width="17" customWidth="1"/>
    <col min="4" max="4" width="34" customWidth="1"/>
    <col min="5" max="6" width="15" customWidth="1"/>
    <col min="7" max="7" width="17" customWidth="1"/>
    <col min="8" max="8" width="3" customWidth="1"/>
  </cols>
  <sheetData>
    <row r="2" ht="30" customHeight="1" spans="2:7" x14ac:dyDescent="0.25">
      <c r="B2" s="1" t="s">
        <v>0</v>
      </c>
      <c r="C2" s="1"/>
      <c r="D2" s="1"/>
      <c r="E2" s="1"/>
      <c r="F2" s="1"/>
      <c r="G2" s="1"/>
    </row>
    <row r="3" spans="2:7" x14ac:dyDescent="0.25">
      <c r="B3" s="2" t="s">
        <v>1</v>
      </c>
      <c r="C3" s="2"/>
      <c r="D3" s="2"/>
      <c r="E3" s="2"/>
      <c r="F3" s="2"/>
      <c r="G3" s="2"/>
    </row>
    <row r="5" spans="2:7" x14ac:dyDescent="0.25">
      <c r="B5" s="3" t="s">
        <v>2</v>
      </c>
      <c r="C5" s="4">
        <f>TODAY()</f>
      </c>
      <c r="E5" s="3" t="s">
        <v>3</v>
      </c>
      <c r="F5" s="5" t="s">
        <v>4</v>
      </c>
      <c r="G5" s="5"/>
    </row>
    <row r="6" spans="2:7" x14ac:dyDescent="0.25">
      <c r="B6" s="3" t="s">
        <v>5</v>
      </c>
      <c r="C6" s="5" t="s">
        <v>6</v>
      </c>
      <c r="E6" s="3" t="s">
        <v>7</v>
      </c>
      <c r="F6" s="5" t="s">
        <v>8</v>
      </c>
      <c r="G6" s="5"/>
    </row>
    <row r="8" ht="22" customHeight="1" spans="2:7" x14ac:dyDescent="0.25">
      <c r="B8" s="6" t="s">
        <v>9</v>
      </c>
      <c r="C8" s="6"/>
      <c r="D8" s="6"/>
      <c r="E8" s="6"/>
      <c r="F8" s="6"/>
      <c r="G8" s="6"/>
    </row>
    <row r="9" ht="20" customHeight="1" spans="2:7" x14ac:dyDescent="0.25">
      <c r="B9" s="3" t="s">
        <v>10</v>
      </c>
      <c r="C9" s="5"/>
      <c r="D9" s="5"/>
      <c r="E9" s="5"/>
      <c r="F9" s="5"/>
      <c r="G9" s="5"/>
    </row>
    <row r="10" ht="20" customHeight="1" spans="2:7" x14ac:dyDescent="0.25">
      <c r="B10" s="3" t="s">
        <v>11</v>
      </c>
      <c r="C10" s="5"/>
      <c r="D10" s="5"/>
      <c r="E10" s="5"/>
      <c r="F10" s="5"/>
      <c r="G10" s="5"/>
    </row>
    <row r="11" ht="20" customHeight="1" spans="2:7" x14ac:dyDescent="0.25">
      <c r="B11" s="3" t="s">
        <v>12</v>
      </c>
      <c r="C11" s="5"/>
      <c r="D11" s="5"/>
      <c r="E11" s="5"/>
      <c r="F11" s="5"/>
      <c r="G11" s="5"/>
    </row>
    <row r="12" ht="20" customHeight="1" spans="2:7" x14ac:dyDescent="0.25">
      <c r="B12" s="3" t="s">
        <v>13</v>
      </c>
      <c r="C12" s="5"/>
      <c r="D12" s="5"/>
      <c r="E12" s="5"/>
      <c r="F12" s="5"/>
      <c r="G12" s="5"/>
    </row>
    <row r="14" ht="22" customHeight="1" spans="2:7" x14ac:dyDescent="0.25">
      <c r="B14" s="6" t="s">
        <v>14</v>
      </c>
      <c r="C14" s="6"/>
      <c r="D14" s="6"/>
      <c r="E14" s="6"/>
      <c r="F14" s="6"/>
      <c r="G14" s="6"/>
    </row>
    <row r="15" ht="20" customHeight="1" spans="2:7" x14ac:dyDescent="0.25">
      <c r="B15" s="3" t="s">
        <v>10</v>
      </c>
      <c r="C15" s="5"/>
      <c r="D15" s="5"/>
      <c r="E15" s="5"/>
      <c r="F15" s="5"/>
      <c r="G15" s="5"/>
    </row>
    <row r="16" ht="20" customHeight="1" spans="2:7" x14ac:dyDescent="0.25">
      <c r="B16" s="3" t="s">
        <v>11</v>
      </c>
      <c r="C16" s="5"/>
      <c r="D16" s="5"/>
      <c r="E16" s="5"/>
      <c r="F16" s="5"/>
      <c r="G16" s="5"/>
    </row>
    <row r="17" ht="20" customHeight="1" spans="2:7" x14ac:dyDescent="0.25">
      <c r="B17" s="3" t="s">
        <v>13</v>
      </c>
      <c r="C17" s="5"/>
      <c r="D17" s="5"/>
      <c r="E17" s="5"/>
      <c r="F17" s="5"/>
      <c r="G17" s="5"/>
    </row>
    <row r="19" ht="22" customHeight="1" spans="2:7" x14ac:dyDescent="0.25">
      <c r="B19" s="7" t="s">
        <v>15</v>
      </c>
      <c r="C19" s="7"/>
      <c r="D19" s="7"/>
      <c r="E19" s="7"/>
      <c r="F19" s="7"/>
      <c r="G19" s="7"/>
    </row>
    <row r="20" ht="17" customHeight="1" spans="2:7" x14ac:dyDescent="0.25">
      <c r="B20" s="8">
        <f>IF(Veri!A2="","",Veri!A2)</f>
      </c>
      <c r="C20" s="9">
        <f>IF(Veri!A2="","",Veri!C2)</f>
      </c>
      <c r="D20" s="9">
        <f>IF(Veri!A2="","",Veri!D2)</f>
      </c>
      <c r="E20" s="10">
        <f>IF(Veri!A2="","",Veri!E2)</f>
      </c>
      <c r="F20" s="10">
        <f>IF(Veri!A2="","",Veri!F2)</f>
      </c>
      <c r="G20" s="11">
        <f>IF(Veri!A2="","",SUM($E$20:E20)-SUM($F$20:F20))</f>
      </c>
    </row>
    <row r="21" ht="17" customHeight="1" spans="2:7" x14ac:dyDescent="0.25">
      <c r="B21" s="8">
        <f>IF(Veri!A3="","",Veri!A3)</f>
      </c>
      <c r="C21" s="9">
        <f>IF(Veri!A3="","",Veri!C3)</f>
      </c>
      <c r="D21" s="9">
        <f>IF(Veri!A3="","",Veri!D3)</f>
      </c>
      <c r="E21" s="10">
        <f>IF(Veri!A3="","",Veri!E3)</f>
      </c>
      <c r="F21" s="10">
        <f>IF(Veri!A3="","",Veri!F3)</f>
      </c>
      <c r="G21" s="11">
        <f>IF(Veri!A3="","",SUM($E$20:E21)-SUM($F$20:F21))</f>
      </c>
    </row>
    <row r="22" ht="17" customHeight="1" spans="2:7" x14ac:dyDescent="0.25">
      <c r="B22" s="8">
        <f>IF(Veri!A4="","",Veri!A4)</f>
      </c>
      <c r="C22" s="9">
        <f>IF(Veri!A4="","",Veri!C4)</f>
      </c>
      <c r="D22" s="9">
        <f>IF(Veri!A4="","",Veri!D4)</f>
      </c>
      <c r="E22" s="10">
        <f>IF(Veri!A4="","",Veri!E4)</f>
      </c>
      <c r="F22" s="10">
        <f>IF(Veri!A4="","",Veri!F4)</f>
      </c>
      <c r="G22" s="11">
        <f>IF(Veri!A4="","",SUM($E$20:E22)-SUM($F$20:F22))</f>
      </c>
    </row>
    <row r="23" ht="17" customHeight="1" spans="2:7" x14ac:dyDescent="0.25">
      <c r="B23" s="8">
        <f>IF(Veri!A5="","",Veri!A5)</f>
      </c>
      <c r="C23" s="9">
        <f>IF(Veri!A5="","",Veri!C5)</f>
      </c>
      <c r="D23" s="9">
        <f>IF(Veri!A5="","",Veri!D5)</f>
      </c>
      <c r="E23" s="10">
        <f>IF(Veri!A5="","",Veri!E5)</f>
      </c>
      <c r="F23" s="10">
        <f>IF(Veri!A5="","",Veri!F5)</f>
      </c>
      <c r="G23" s="11">
        <f>IF(Veri!A5="","",SUM($E$20:E23)-SUM($F$20:F23))</f>
      </c>
    </row>
    <row r="24" ht="17" customHeight="1" spans="2:7" x14ac:dyDescent="0.25">
      <c r="B24" s="8">
        <f>IF(Veri!A6="","",Veri!A6)</f>
      </c>
      <c r="C24" s="9">
        <f>IF(Veri!A6="","",Veri!C6)</f>
      </c>
      <c r="D24" s="9">
        <f>IF(Veri!A6="","",Veri!D6)</f>
      </c>
      <c r="E24" s="10">
        <f>IF(Veri!A6="","",Veri!E6)</f>
      </c>
      <c r="F24" s="10">
        <f>IF(Veri!A6="","",Veri!F6)</f>
      </c>
      <c r="G24" s="11">
        <f>IF(Veri!A6="","",SUM($E$20:E24)-SUM($F$20:F24))</f>
      </c>
    </row>
    <row r="25" ht="17" customHeight="1" spans="2:7" x14ac:dyDescent="0.25">
      <c r="B25" s="8">
        <f>IF(Veri!A7="","",Veri!A7)</f>
      </c>
      <c r="C25" s="9">
        <f>IF(Veri!A7="","",Veri!C7)</f>
      </c>
      <c r="D25" s="9">
        <f>IF(Veri!A7="","",Veri!D7)</f>
      </c>
      <c r="E25" s="10">
        <f>IF(Veri!A7="","",Veri!E7)</f>
      </c>
      <c r="F25" s="10">
        <f>IF(Veri!A7="","",Veri!F7)</f>
      </c>
      <c r="G25" s="11">
        <f>IF(Veri!A7="","",SUM($E$20:E25)-SUM($F$20:F25))</f>
      </c>
    </row>
    <row r="26" ht="17" customHeight="1" spans="2:7" x14ac:dyDescent="0.25">
      <c r="B26" s="8">
        <f>IF(Veri!A8="","",Veri!A8)</f>
      </c>
      <c r="C26" s="9">
        <f>IF(Veri!A8="","",Veri!C8)</f>
      </c>
      <c r="D26" s="9">
        <f>IF(Veri!A8="","",Veri!D8)</f>
      </c>
      <c r="E26" s="10">
        <f>IF(Veri!A8="","",Veri!E8)</f>
      </c>
      <c r="F26" s="10">
        <f>IF(Veri!A8="","",Veri!F8)</f>
      </c>
      <c r="G26" s="11">
        <f>IF(Veri!A8="","",SUM($E$20:E26)-SUM($F$20:F26))</f>
      </c>
    </row>
    <row r="27" ht="17" customHeight="1" spans="2:7" x14ac:dyDescent="0.25">
      <c r="B27" s="8">
        <f>IF(Veri!A9="","",Veri!A9)</f>
      </c>
      <c r="C27" s="9">
        <f>IF(Veri!A9="","",Veri!C9)</f>
      </c>
      <c r="D27" s="9">
        <f>IF(Veri!A9="","",Veri!D9)</f>
      </c>
      <c r="E27" s="10">
        <f>IF(Veri!A9="","",Veri!E9)</f>
      </c>
      <c r="F27" s="10">
        <f>IF(Veri!A9="","",Veri!F9)</f>
      </c>
      <c r="G27" s="11">
        <f>IF(Veri!A9="","",SUM($E$20:E27)-SUM($F$20:F27))</f>
      </c>
    </row>
    <row r="28" ht="17" customHeight="1" spans="2:7" x14ac:dyDescent="0.25">
      <c r="B28" s="8">
        <f>IF(Veri!A10="","",Veri!A10)</f>
      </c>
      <c r="C28" s="9">
        <f>IF(Veri!A10="","",Veri!C10)</f>
      </c>
      <c r="D28" s="9">
        <f>IF(Veri!A10="","",Veri!D10)</f>
      </c>
      <c r="E28" s="10">
        <f>IF(Veri!A10="","",Veri!E10)</f>
      </c>
      <c r="F28" s="10">
        <f>IF(Veri!A10="","",Veri!F10)</f>
      </c>
      <c r="G28" s="11">
        <f>IF(Veri!A10="","",SUM($E$20:E28)-SUM($F$20:F28))</f>
      </c>
    </row>
    <row r="29" ht="17" customHeight="1" spans="2:7" x14ac:dyDescent="0.25">
      <c r="B29" s="8">
        <f>IF(Veri!A11="","",Veri!A11)</f>
      </c>
      <c r="C29" s="9">
        <f>IF(Veri!A11="","",Veri!C11)</f>
      </c>
      <c r="D29" s="9">
        <f>IF(Veri!A11="","",Veri!D11)</f>
      </c>
      <c r="E29" s="10">
        <f>IF(Veri!A11="","",Veri!E11)</f>
      </c>
      <c r="F29" s="10">
        <f>IF(Veri!A11="","",Veri!F11)</f>
      </c>
      <c r="G29" s="11">
        <f>IF(Veri!A11="","",SUM($E$20:E29)-SUM($F$20:F29))</f>
      </c>
    </row>
    <row r="30" ht="17" customHeight="1" spans="2:7" x14ac:dyDescent="0.25">
      <c r="B30" s="8">
        <f>IF(Veri!A12="","",Veri!A12)</f>
      </c>
      <c r="C30" s="9">
        <f>IF(Veri!A12="","",Veri!C12)</f>
      </c>
      <c r="D30" s="9">
        <f>IF(Veri!A12="","",Veri!D12)</f>
      </c>
      <c r="E30" s="10">
        <f>IF(Veri!A12="","",Veri!E12)</f>
      </c>
      <c r="F30" s="10">
        <f>IF(Veri!A12="","",Veri!F12)</f>
      </c>
      <c r="G30" s="11">
        <f>IF(Veri!A12="","",SUM($E$20:E30)-SUM($F$20:F30))</f>
      </c>
    </row>
    <row r="31" ht="17" customHeight="1" spans="2:7" x14ac:dyDescent="0.25">
      <c r="B31" s="8">
        <f>IF(Veri!A13="","",Veri!A13)</f>
      </c>
      <c r="C31" s="9">
        <f>IF(Veri!A13="","",Veri!C13)</f>
      </c>
      <c r="D31" s="9">
        <f>IF(Veri!A13="","",Veri!D13)</f>
      </c>
      <c r="E31" s="10">
        <f>IF(Veri!A13="","",Veri!E13)</f>
      </c>
      <c r="F31" s="10">
        <f>IF(Veri!A13="","",Veri!F13)</f>
      </c>
      <c r="G31" s="11">
        <f>IF(Veri!A13="","",SUM($E$20:E31)-SUM($F$20:F31))</f>
      </c>
    </row>
    <row r="32" ht="17" customHeight="1" spans="2:7" x14ac:dyDescent="0.25">
      <c r="B32" s="8">
        <f>IF(Veri!A14="","",Veri!A14)</f>
      </c>
      <c r="C32" s="9">
        <f>IF(Veri!A14="","",Veri!C14)</f>
      </c>
      <c r="D32" s="9">
        <f>IF(Veri!A14="","",Veri!D14)</f>
      </c>
      <c r="E32" s="10">
        <f>IF(Veri!A14="","",Veri!E14)</f>
      </c>
      <c r="F32" s="10">
        <f>IF(Veri!A14="","",Veri!F14)</f>
      </c>
      <c r="G32" s="11">
        <f>IF(Veri!A14="","",SUM($E$20:E32)-SUM($F$20:F32))</f>
      </c>
    </row>
    <row r="33" ht="17" customHeight="1" spans="2:7" x14ac:dyDescent="0.25">
      <c r="B33" s="8">
        <f>IF(Veri!A15="","",Veri!A15)</f>
      </c>
      <c r="C33" s="9">
        <f>IF(Veri!A15="","",Veri!C15)</f>
      </c>
      <c r="D33" s="9">
        <f>IF(Veri!A15="","",Veri!D15)</f>
      </c>
      <c r="E33" s="10">
        <f>IF(Veri!A15="","",Veri!E15)</f>
      </c>
      <c r="F33" s="10">
        <f>IF(Veri!A15="","",Veri!F15)</f>
      </c>
      <c r="G33" s="11">
        <f>IF(Veri!A15="","",SUM($E$20:E33)-SUM($F$20:F33))</f>
      </c>
    </row>
    <row r="34" ht="17" customHeight="1" spans="2:7" x14ac:dyDescent="0.25">
      <c r="B34" s="8">
        <f>IF(Veri!A16="","",Veri!A16)</f>
      </c>
      <c r="C34" s="9">
        <f>IF(Veri!A16="","",Veri!C16)</f>
      </c>
      <c r="D34" s="9">
        <f>IF(Veri!A16="","",Veri!D16)</f>
      </c>
      <c r="E34" s="10">
        <f>IF(Veri!A16="","",Veri!E16)</f>
      </c>
      <c r="F34" s="10">
        <f>IF(Veri!A16="","",Veri!F16)</f>
      </c>
      <c r="G34" s="11">
        <f>IF(Veri!A16="","",SUM($E$20:E34)-SUM($F$20:F34))</f>
      </c>
    </row>
    <row r="35" ht="17" customHeight="1" spans="2:7" x14ac:dyDescent="0.25">
      <c r="B35" s="8">
        <f>IF(Veri!A17="","",Veri!A17)</f>
      </c>
      <c r="C35" s="9">
        <f>IF(Veri!A17="","",Veri!C17)</f>
      </c>
      <c r="D35" s="9">
        <f>IF(Veri!A17="","",Veri!D17)</f>
      </c>
      <c r="E35" s="10">
        <f>IF(Veri!A17="","",Veri!E17)</f>
      </c>
      <c r="F35" s="10">
        <f>IF(Veri!A17="","",Veri!F17)</f>
      </c>
      <c r="G35" s="11">
        <f>IF(Veri!A17="","",SUM($E$20:E35)-SUM($F$20:F35))</f>
      </c>
    </row>
    <row r="36" ht="17" customHeight="1" spans="2:7" x14ac:dyDescent="0.25">
      <c r="B36" s="8">
        <f>IF(Veri!A18="","",Veri!A18)</f>
      </c>
      <c r="C36" s="9">
        <f>IF(Veri!A18="","",Veri!C18)</f>
      </c>
      <c r="D36" s="9">
        <f>IF(Veri!A18="","",Veri!D18)</f>
      </c>
      <c r="E36" s="10">
        <f>IF(Veri!A18="","",Veri!E18)</f>
      </c>
      <c r="F36" s="10">
        <f>IF(Veri!A18="","",Veri!F18)</f>
      </c>
      <c r="G36" s="11">
        <f>IF(Veri!A18="","",SUM($E$20:E36)-SUM($F$20:F36))</f>
      </c>
    </row>
    <row r="37" ht="17" customHeight="1" spans="2:7" x14ac:dyDescent="0.25">
      <c r="B37" s="8">
        <f>IF(Veri!A19="","",Veri!A19)</f>
      </c>
      <c r="C37" s="9">
        <f>IF(Veri!A19="","",Veri!C19)</f>
      </c>
      <c r="D37" s="9">
        <f>IF(Veri!A19="","",Veri!D19)</f>
      </c>
      <c r="E37" s="10">
        <f>IF(Veri!A19="","",Veri!E19)</f>
      </c>
      <c r="F37" s="10">
        <f>IF(Veri!A19="","",Veri!F19)</f>
      </c>
      <c r="G37" s="11">
        <f>IF(Veri!A19="","",SUM($E$20:E37)-SUM($F$20:F37))</f>
      </c>
    </row>
    <row r="38" ht="17" customHeight="1" spans="2:7" x14ac:dyDescent="0.25">
      <c r="B38" s="8">
        <f>IF(Veri!A20="","",Veri!A20)</f>
      </c>
      <c r="C38" s="9">
        <f>IF(Veri!A20="","",Veri!C20)</f>
      </c>
      <c r="D38" s="9">
        <f>IF(Veri!A20="","",Veri!D20)</f>
      </c>
      <c r="E38" s="10">
        <f>IF(Veri!A20="","",Veri!E20)</f>
      </c>
      <c r="F38" s="10">
        <f>IF(Veri!A20="","",Veri!F20)</f>
      </c>
      <c r="G38" s="11">
        <f>IF(Veri!A20="","",SUM($E$20:E38)-SUM($F$20:F38))</f>
      </c>
    </row>
    <row r="39" ht="17" customHeight="1" spans="2:7" x14ac:dyDescent="0.25">
      <c r="B39" s="8">
        <f>IF(Veri!A21="","",Veri!A21)</f>
      </c>
      <c r="C39" s="9">
        <f>IF(Veri!A21="","",Veri!C21)</f>
      </c>
      <c r="D39" s="9">
        <f>IF(Veri!A21="","",Veri!D21)</f>
      </c>
      <c r="E39" s="10">
        <f>IF(Veri!A21="","",Veri!E21)</f>
      </c>
      <c r="F39" s="10">
        <f>IF(Veri!A21="","",Veri!F21)</f>
      </c>
      <c r="G39" s="11">
        <f>IF(Veri!A21="","",SUM($E$20:E39)-SUM($F$20:F39))</f>
      </c>
    </row>
    <row r="40" ht="17" customHeight="1" spans="2:7" x14ac:dyDescent="0.25">
      <c r="B40" s="8">
        <f>IF(Veri!A22="","",Veri!A22)</f>
      </c>
      <c r="C40" s="9">
        <f>IF(Veri!A22="","",Veri!C22)</f>
      </c>
      <c r="D40" s="9">
        <f>IF(Veri!A22="","",Veri!D22)</f>
      </c>
      <c r="E40" s="10">
        <f>IF(Veri!A22="","",Veri!E22)</f>
      </c>
      <c r="F40" s="10">
        <f>IF(Veri!A22="","",Veri!F22)</f>
      </c>
      <c r="G40" s="11">
        <f>IF(Veri!A22="","",SUM($E$20:E40)-SUM($F$20:F40))</f>
      </c>
    </row>
    <row r="41" ht="17" customHeight="1" spans="2:7" x14ac:dyDescent="0.25">
      <c r="B41" s="8">
        <f>IF(Veri!A23="","",Veri!A23)</f>
      </c>
      <c r="C41" s="9">
        <f>IF(Veri!A23="","",Veri!C23)</f>
      </c>
      <c r="D41" s="9">
        <f>IF(Veri!A23="","",Veri!D23)</f>
      </c>
      <c r="E41" s="10">
        <f>IF(Veri!A23="","",Veri!E23)</f>
      </c>
      <c r="F41" s="10">
        <f>IF(Veri!A23="","",Veri!F23)</f>
      </c>
      <c r="G41" s="11">
        <f>IF(Veri!A23="","",SUM($E$20:E41)-SUM($F$20:F41))</f>
      </c>
    </row>
    <row r="42" ht="17" customHeight="1" spans="2:7" x14ac:dyDescent="0.25">
      <c r="B42" s="8">
        <f>IF(Veri!A24="","",Veri!A24)</f>
      </c>
      <c r="C42" s="9">
        <f>IF(Veri!A24="","",Veri!C24)</f>
      </c>
      <c r="D42" s="9">
        <f>IF(Veri!A24="","",Veri!D24)</f>
      </c>
      <c r="E42" s="10">
        <f>IF(Veri!A24="","",Veri!E24)</f>
      </c>
      <c r="F42" s="10">
        <f>IF(Veri!A24="","",Veri!F24)</f>
      </c>
      <c r="G42" s="11">
        <f>IF(Veri!A24="","",SUM($E$20:E42)-SUM($F$20:F42))</f>
      </c>
    </row>
    <row r="43" ht="17" customHeight="1" spans="2:7" x14ac:dyDescent="0.25">
      <c r="B43" s="8">
        <f>IF(Veri!A25="","",Veri!A25)</f>
      </c>
      <c r="C43" s="9">
        <f>IF(Veri!A25="","",Veri!C25)</f>
      </c>
      <c r="D43" s="9">
        <f>IF(Veri!A25="","",Veri!D25)</f>
      </c>
      <c r="E43" s="10">
        <f>IF(Veri!A25="","",Veri!E25)</f>
      </c>
      <c r="F43" s="10">
        <f>IF(Veri!A25="","",Veri!F25)</f>
      </c>
      <c r="G43" s="11">
        <f>IF(Veri!A25="","",SUM($E$20:E43)-SUM($F$20:F43))</f>
      </c>
    </row>
    <row r="44" ht="17" customHeight="1" spans="2:7" x14ac:dyDescent="0.25">
      <c r="B44" s="8">
        <f>IF(Veri!A26="","",Veri!A26)</f>
      </c>
      <c r="C44" s="9">
        <f>IF(Veri!A26="","",Veri!C26)</f>
      </c>
      <c r="D44" s="9">
        <f>IF(Veri!A26="","",Veri!D26)</f>
      </c>
      <c r="E44" s="10">
        <f>IF(Veri!A26="","",Veri!E26)</f>
      </c>
      <c r="F44" s="10">
        <f>IF(Veri!A26="","",Veri!F26)</f>
      </c>
      <c r="G44" s="11">
        <f>IF(Veri!A26="","",SUM($E$20:E44)-SUM($F$20:F44))</f>
      </c>
    </row>
    <row r="45" ht="22" customHeight="1" spans="2:7" x14ac:dyDescent="0.25">
      <c r="B45" s="12" t="s">
        <v>16</v>
      </c>
      <c r="C45" s="12"/>
      <c r="D45" s="12"/>
      <c r="E45" s="13">
        <f>SUM(E20:E44)</f>
      </c>
      <c r="F45" s="13">
        <f>SUM(F20:F44)</f>
      </c>
      <c r="G45" s="14"/>
    </row>
    <row r="46" ht="26" customHeight="1" spans="2:7" x14ac:dyDescent="0.25">
      <c r="B46" s="15" t="s">
        <v>17</v>
      </c>
      <c r="C46" s="15"/>
      <c r="D46" s="15"/>
      <c r="E46" s="16">
        <f>IF(ROUND(E45-F45,2)&gt;0,"BORÇ BAKİYESİ — karşı firma bize borçlu",IF(ROUND(E45-F45,2)&lt;0,"ALACAK BAKİYESİ — biz karşı firmaya borçluyuz","HESAP KAPALI — bakiye sıfır"))</f>
      </c>
      <c r="F46" s="16"/>
      <c r="G46" s="17">
        <f>ABS(E45-F45)</f>
      </c>
    </row>
    <row r="48" ht="46" customHeight="1" spans="2:7" x14ac:dyDescent="0.25">
      <c r="B48" s="18" t="s">
        <v>18</v>
      </c>
      <c r="C48" s="18"/>
      <c r="D48" s="18"/>
      <c r="E48" s="18"/>
      <c r="F48" s="18"/>
      <c r="G48" s="18"/>
    </row>
    <row r="50" ht="20" customHeight="1" spans="2:7" x14ac:dyDescent="0.25">
      <c r="B50" s="19" t="s">
        <v>19</v>
      </c>
      <c r="C50" s="19"/>
      <c r="D50" s="19"/>
      <c r="E50" s="19" t="s">
        <v>20</v>
      </c>
      <c r="F50" s="19"/>
      <c r="G50" s="19"/>
    </row>
    <row r="51" spans="2:7" x14ac:dyDescent="0.25">
      <c r="B51" s="20"/>
      <c r="C51" s="20"/>
      <c r="D51" s="20"/>
      <c r="E51" s="20"/>
      <c r="F51" s="20"/>
      <c r="G51" s="20"/>
    </row>
    <row r="52" spans="2:7" x14ac:dyDescent="0.25">
      <c r="B52" s="20"/>
      <c r="C52" s="20"/>
      <c r="D52" s="20"/>
      <c r="E52" s="20"/>
      <c r="F52" s="20"/>
      <c r="G52" s="20"/>
    </row>
    <row r="53" spans="2:7" x14ac:dyDescent="0.25">
      <c r="B53" s="20"/>
      <c r="C53" s="20"/>
      <c r="D53" s="20"/>
      <c r="E53" s="20"/>
      <c r="F53" s="20"/>
      <c r="G53" s="20"/>
    </row>
    <row r="54" spans="2:7" x14ac:dyDescent="0.25">
      <c r="B54" s="20"/>
      <c r="C54" s="20"/>
      <c r="D54" s="20"/>
      <c r="E54" s="20"/>
      <c r="F54" s="20"/>
      <c r="G54" s="20"/>
    </row>
    <row r="56" ht="22" customHeight="1" spans="2:7" x14ac:dyDescent="0.25">
      <c r="B56" s="21" t="s">
        <v>21</v>
      </c>
      <c r="C56" s="21"/>
      <c r="D56" s="21"/>
      <c r="E56" s="21"/>
      <c r="F56" s="21"/>
      <c r="G56" s="21"/>
    </row>
  </sheetData>
  <mergeCells count="23">
    <mergeCell ref="B2:G2"/>
    <mergeCell ref="B3:G3"/>
    <mergeCell ref="F5:G5"/>
    <mergeCell ref="F6:G6"/>
    <mergeCell ref="B8:G8"/>
    <mergeCell ref="C9:G9"/>
    <mergeCell ref="C10:G10"/>
    <mergeCell ref="C11:G11"/>
    <mergeCell ref="C12:G12"/>
    <mergeCell ref="B14:G14"/>
    <mergeCell ref="C15:G15"/>
    <mergeCell ref="C16:G16"/>
    <mergeCell ref="C17:G17"/>
    <mergeCell ref="B19:G19"/>
    <mergeCell ref="B45:D45"/>
    <mergeCell ref="B46:D46"/>
    <mergeCell ref="E46:F46"/>
    <mergeCell ref="B48:G48"/>
    <mergeCell ref="B50:D50"/>
    <mergeCell ref="E50:G50"/>
    <mergeCell ref="B51:D54"/>
    <mergeCell ref="E51:G54"/>
    <mergeCell ref="B56:G56"/>
  </mergeCells>
  <hyperlinks>
    <hyperlink ref="B56" r:id="rId1"/>
  </hyperlinks>
  <pageMargins left="0.5" right="0.5" top="0.5" bottom="0.5" header="0.3" footer="0.3"/>
  <pageSetup paperSize="9" orientation="portrait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0"/>
  <sheetViews>
    <sheetView workbookViewId="0">
      <pane xSplit="3" ySplit="1" topLeftCell="D2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2" width="17" customWidth="1"/>
    <col min="3" max="3" width="18" customWidth="1"/>
    <col min="4" max="4" width="38" customWidth="1"/>
    <col min="5" max="6" width="15" customWidth="1"/>
    <col min="7" max="7" width="16" customWidth="1"/>
    <col min="8" max="8" width="14" customWidth="1"/>
    <col min="9" max="9" width="16" customWidth="1"/>
    <col min="10" max="10" width="30" customWidth="1"/>
  </cols>
  <sheetData>
    <row r="1" ht="26" customHeight="1" spans="1:10" x14ac:dyDescent="0.25">
      <c r="A1" s="22" t="s">
        <v>22</v>
      </c>
      <c r="B1" s="22" t="s">
        <v>23</v>
      </c>
      <c r="C1" s="22" t="s">
        <v>24</v>
      </c>
      <c r="D1" s="22" t="s">
        <v>25</v>
      </c>
      <c r="E1" s="22" t="s">
        <v>26</v>
      </c>
      <c r="F1" s="22" t="s">
        <v>27</v>
      </c>
      <c r="G1" s="22" t="s">
        <v>15</v>
      </c>
      <c r="H1" s="22" t="s">
        <v>28</v>
      </c>
      <c r="I1" s="22" t="s">
        <v>29</v>
      </c>
      <c r="J1" s="22" t="s">
        <v>30</v>
      </c>
    </row>
    <row r="2" spans="1:10" x14ac:dyDescent="0.25">
      <c r="A2" s="23">
        <v>46204</v>
      </c>
      <c r="B2" s="24" t="s">
        <v>31</v>
      </c>
      <c r="C2" s="24" t="s">
        <v>32</v>
      </c>
      <c r="D2" s="24" t="s">
        <v>33</v>
      </c>
      <c r="E2" s="25">
        <v>24500</v>
      </c>
      <c r="F2" s="25"/>
      <c r="G2" s="25">
        <f>=IF(A2="","",SUM($E$2:E2)-SUM($F$2:F2))</f>
      </c>
      <c r="H2" s="23"/>
      <c r="I2" s="26">
        <f>=IF(A2="","",IF(OR(H2="",E2=""),"",IF(TODAY()&gt;H2,"VADESİ GEÇTİ","VADEDE")))</f>
      </c>
      <c r="J2" s="24" t="s">
        <v>34</v>
      </c>
    </row>
    <row r="3" spans="1:10" x14ac:dyDescent="0.25">
      <c r="A3" s="27">
        <v>46207</v>
      </c>
      <c r="B3" s="28" t="s">
        <v>35</v>
      </c>
      <c r="C3" s="28" t="s">
        <v>36</v>
      </c>
      <c r="D3" s="28" t="s">
        <v>37</v>
      </c>
      <c r="E3" s="29">
        <v>38750</v>
      </c>
      <c r="F3" s="29"/>
      <c r="G3" s="29">
        <f>=IF(A3="","",SUM($E$2:E3)-SUM($F$2:F3))</f>
      </c>
      <c r="H3" s="27">
        <v>46237</v>
      </c>
      <c r="I3" s="30">
        <f>=IF(A3="","",IF(OR(H3="",E3=""),"",IF(TODAY()&gt;H3,"VADESİ GEÇTİ","VADEDE")))</f>
      </c>
      <c r="J3" s="28" t="s">
        <v>38</v>
      </c>
    </row>
    <row r="4" spans="1:10" x14ac:dyDescent="0.25">
      <c r="A4" s="23">
        <v>46214</v>
      </c>
      <c r="B4" s="24" t="s">
        <v>39</v>
      </c>
      <c r="C4" s="24" t="s">
        <v>40</v>
      </c>
      <c r="D4" s="24" t="s">
        <v>41</v>
      </c>
      <c r="E4" s="25"/>
      <c r="F4" s="25">
        <v>24500</v>
      </c>
      <c r="G4" s="25">
        <f>=IF(A4="","",SUM($E$2:E4)-SUM($F$2:F4))</f>
      </c>
      <c r="H4" s="23"/>
      <c r="I4" s="26">
        <f>=IF(A4="","",IF(OR(H4="",E4=""),"",IF(TODAY()&gt;H4,"VADESİ GEÇTİ","VADEDE")))</f>
      </c>
      <c r="J4" s="24" t="s">
        <v>42</v>
      </c>
    </row>
    <row r="5" spans="1:10" x14ac:dyDescent="0.25">
      <c r="A5" s="27">
        <v>46221</v>
      </c>
      <c r="B5" s="28" t="s">
        <v>35</v>
      </c>
      <c r="C5" s="28" t="s">
        <v>43</v>
      </c>
      <c r="D5" s="28" t="s">
        <v>44</v>
      </c>
      <c r="E5" s="29">
        <v>16400</v>
      </c>
      <c r="F5" s="29"/>
      <c r="G5" s="29">
        <f>=IF(A5="","",SUM($E$2:E5)-SUM($F$2:F5))</f>
      </c>
      <c r="H5" s="27">
        <v>46251</v>
      </c>
      <c r="I5" s="30">
        <f>=IF(A5="","",IF(OR(H5="",E5=""),"",IF(TODAY()&gt;H5,"VADESİ GEÇTİ","VADEDE")))</f>
      </c>
      <c r="J5" s="28" t="s">
        <v>38</v>
      </c>
    </row>
    <row r="6" spans="1:10" x14ac:dyDescent="0.25">
      <c r="A6" s="23">
        <v>46226</v>
      </c>
      <c r="B6" s="24" t="s">
        <v>45</v>
      </c>
      <c r="C6" s="24" t="s">
        <v>46</v>
      </c>
      <c r="D6" s="24" t="s">
        <v>47</v>
      </c>
      <c r="E6" s="25"/>
      <c r="F6" s="25">
        <v>3180</v>
      </c>
      <c r="G6" s="25">
        <f>=IF(A6="","",SUM($E$2:E6)-SUM($F$2:F6))</f>
      </c>
      <c r="H6" s="23"/>
      <c r="I6" s="26">
        <f>=IF(A6="","",IF(OR(H6="",E6=""),"",IF(TODAY()&gt;H6,"VADESİ GEÇTİ","VADEDE")))</f>
      </c>
      <c r="J6" s="24" t="s">
        <v>48</v>
      </c>
    </row>
    <row r="7" spans="1:10" x14ac:dyDescent="0.25">
      <c r="A7" s="27">
        <v>46232</v>
      </c>
      <c r="B7" s="28" t="s">
        <v>49</v>
      </c>
      <c r="C7" s="28" t="s">
        <v>50</v>
      </c>
      <c r="D7" s="28" t="s">
        <v>51</v>
      </c>
      <c r="E7" s="29"/>
      <c r="F7" s="29">
        <v>30000</v>
      </c>
      <c r="G7" s="29">
        <f>=IF(A7="","",SUM($E$2:E7)-SUM($F$2:F7))</f>
      </c>
      <c r="H7" s="27"/>
      <c r="I7" s="30">
        <f>=IF(A7="","",IF(OR(H7="",E7=""),"",IF(TODAY()&gt;H7,"VADESİ GEÇTİ","VADEDE")))</f>
      </c>
      <c r="J7" s="28" t="s">
        <v>52</v>
      </c>
    </row>
    <row r="8" spans="1:10" x14ac:dyDescent="0.25">
      <c r="A8" s="23">
        <v>46239</v>
      </c>
      <c r="B8" s="24" t="s">
        <v>35</v>
      </c>
      <c r="C8" s="24" t="s">
        <v>53</v>
      </c>
      <c r="D8" s="24" t="s">
        <v>54</v>
      </c>
      <c r="E8" s="25">
        <v>41250</v>
      </c>
      <c r="F8" s="25"/>
      <c r="G8" s="25">
        <f>=IF(A8="","",SUM($E$2:E8)-SUM($F$2:F8))</f>
      </c>
      <c r="H8" s="23">
        <v>46269</v>
      </c>
      <c r="I8" s="26">
        <f>=IF(A8="","",IF(OR(H8="",E8=""),"",IF(TODAY()&gt;H8,"VADESİ GEÇTİ","VADEDE")))</f>
      </c>
      <c r="J8" s="24" t="s">
        <v>38</v>
      </c>
    </row>
    <row r="9" spans="1:10" x14ac:dyDescent="0.25">
      <c r="A9" s="27">
        <v>46248</v>
      </c>
      <c r="B9" s="28" t="s">
        <v>55</v>
      </c>
      <c r="C9" s="28" t="s">
        <v>56</v>
      </c>
      <c r="D9" s="28" t="s">
        <v>57</v>
      </c>
      <c r="E9" s="29">
        <v>1870</v>
      </c>
      <c r="F9" s="29"/>
      <c r="G9" s="29">
        <f>=IF(A9="","",SUM($E$2:E9)-SUM($F$2:F9))</f>
      </c>
      <c r="H9" s="27"/>
      <c r="I9" s="30">
        <f>=IF(A9="","",IF(OR(H9="",E9=""),"",IF(TODAY()&gt;H9,"VADESİ GEÇTİ","VADEDE")))</f>
      </c>
      <c r="J9" s="28" t="s">
        <v>58</v>
      </c>
    </row>
    <row r="10" spans="1:10" x14ac:dyDescent="0.25">
      <c r="A10" s="23"/>
      <c r="B10" s="24"/>
      <c r="C10" s="24"/>
      <c r="D10" s="24"/>
      <c r="E10" s="25"/>
      <c r="F10" s="25"/>
      <c r="G10" s="25">
        <f>=IF(A10="","",SUM($E$2:E10)-SUM($F$2:F10))</f>
      </c>
      <c r="H10" s="23"/>
      <c r="I10" s="26">
        <f>=IF(A10="","",IF(OR(H10="",E10=""),"",IF(TODAY()&gt;H10,"VADESİ GEÇTİ","VADEDE")))</f>
      </c>
      <c r="J10" s="24"/>
    </row>
    <row r="11" spans="1:10" x14ac:dyDescent="0.25">
      <c r="A11" s="27"/>
      <c r="B11" s="28"/>
      <c r="C11" s="28"/>
      <c r="D11" s="28"/>
      <c r="E11" s="29"/>
      <c r="F11" s="29"/>
      <c r="G11" s="29">
        <f>=IF(A11="","",SUM($E$2:E11)-SUM($F$2:F11))</f>
      </c>
      <c r="H11" s="27"/>
      <c r="I11" s="30">
        <f>=IF(A11="","",IF(OR(H11="",E11=""),"",IF(TODAY()&gt;H11,"VADESİ GEÇTİ","VADEDE")))</f>
      </c>
      <c r="J11" s="28"/>
    </row>
    <row r="12" spans="1:10" x14ac:dyDescent="0.25">
      <c r="A12" s="23"/>
      <c r="B12" s="24"/>
      <c r="C12" s="24"/>
      <c r="D12" s="24"/>
      <c r="E12" s="25"/>
      <c r="F12" s="25"/>
      <c r="G12" s="25">
        <f>=IF(A12="","",SUM($E$2:E12)-SUM($F$2:F12))</f>
      </c>
      <c r="H12" s="23"/>
      <c r="I12" s="26">
        <f>=IF(A12="","",IF(OR(H12="",E12=""),"",IF(TODAY()&gt;H12,"VADESİ GEÇTİ","VADEDE")))</f>
      </c>
      <c r="J12" s="24"/>
    </row>
    <row r="13" spans="1:10" x14ac:dyDescent="0.25">
      <c r="A13" s="27"/>
      <c r="B13" s="28"/>
      <c r="C13" s="28"/>
      <c r="D13" s="28"/>
      <c r="E13" s="29"/>
      <c r="F13" s="29"/>
      <c r="G13" s="29">
        <f>=IF(A13="","",SUM($E$2:E13)-SUM($F$2:F13))</f>
      </c>
      <c r="H13" s="27"/>
      <c r="I13" s="30">
        <f>=IF(A13="","",IF(OR(H13="",E13=""),"",IF(TODAY()&gt;H13,"VADESİ GEÇTİ","VADEDE")))</f>
      </c>
      <c r="J13" s="28"/>
    </row>
    <row r="14" spans="1:10" x14ac:dyDescent="0.25">
      <c r="A14" s="23"/>
      <c r="B14" s="24"/>
      <c r="C14" s="24"/>
      <c r="D14" s="24"/>
      <c r="E14" s="25"/>
      <c r="F14" s="25"/>
      <c r="G14" s="25">
        <f>=IF(A14="","",SUM($E$2:E14)-SUM($F$2:F14))</f>
      </c>
      <c r="H14" s="23"/>
      <c r="I14" s="26">
        <f>=IF(A14="","",IF(OR(H14="",E14=""),"",IF(TODAY()&gt;H14,"VADESİ GEÇTİ","VADEDE")))</f>
      </c>
      <c r="J14" s="24"/>
    </row>
    <row r="15" spans="1:10" x14ac:dyDescent="0.25">
      <c r="A15" s="27"/>
      <c r="B15" s="28"/>
      <c r="C15" s="28"/>
      <c r="D15" s="28"/>
      <c r="E15" s="29"/>
      <c r="F15" s="29"/>
      <c r="G15" s="29">
        <f>=IF(A15="","",SUM($E$2:E15)-SUM($F$2:F15))</f>
      </c>
      <c r="H15" s="27"/>
      <c r="I15" s="30">
        <f>=IF(A15="","",IF(OR(H15="",E15=""),"",IF(TODAY()&gt;H15,"VADESİ GEÇTİ","VADEDE")))</f>
      </c>
      <c r="J15" s="28"/>
    </row>
    <row r="16" spans="1:10" x14ac:dyDescent="0.25">
      <c r="A16" s="23"/>
      <c r="B16" s="24"/>
      <c r="C16" s="24"/>
      <c r="D16" s="24"/>
      <c r="E16" s="25"/>
      <c r="F16" s="25"/>
      <c r="G16" s="25">
        <f>=IF(A16="","",SUM($E$2:E16)-SUM($F$2:F16))</f>
      </c>
      <c r="H16" s="23"/>
      <c r="I16" s="26">
        <f>=IF(A16="","",IF(OR(H16="",E16=""),"",IF(TODAY()&gt;H16,"VADESİ GEÇTİ","VADEDE")))</f>
      </c>
      <c r="J16" s="24"/>
    </row>
    <row r="17" spans="1:10" x14ac:dyDescent="0.25">
      <c r="A17" s="27"/>
      <c r="B17" s="28"/>
      <c r="C17" s="28"/>
      <c r="D17" s="28"/>
      <c r="E17" s="29"/>
      <c r="F17" s="29"/>
      <c r="G17" s="29">
        <f>=IF(A17="","",SUM($E$2:E17)-SUM($F$2:F17))</f>
      </c>
      <c r="H17" s="27"/>
      <c r="I17" s="30">
        <f>=IF(A17="","",IF(OR(H17="",E17=""),"",IF(TODAY()&gt;H17,"VADESİ GEÇTİ","VADEDE")))</f>
      </c>
      <c r="J17" s="28"/>
    </row>
    <row r="18" spans="1:10" x14ac:dyDescent="0.25">
      <c r="A18" s="23"/>
      <c r="B18" s="24"/>
      <c r="C18" s="24"/>
      <c r="D18" s="24"/>
      <c r="E18" s="25"/>
      <c r="F18" s="25"/>
      <c r="G18" s="25">
        <f>=IF(A18="","",SUM($E$2:E18)-SUM($F$2:F18))</f>
      </c>
      <c r="H18" s="23"/>
      <c r="I18" s="26">
        <f>=IF(A18="","",IF(OR(H18="",E18=""),"",IF(TODAY()&gt;H18,"VADESİ GEÇTİ","VADEDE")))</f>
      </c>
      <c r="J18" s="24"/>
    </row>
    <row r="19" spans="1:10" x14ac:dyDescent="0.25">
      <c r="A19" s="27"/>
      <c r="B19" s="28"/>
      <c r="C19" s="28"/>
      <c r="D19" s="28"/>
      <c r="E19" s="29"/>
      <c r="F19" s="29"/>
      <c r="G19" s="29">
        <f>=IF(A19="","",SUM($E$2:E19)-SUM($F$2:F19))</f>
      </c>
      <c r="H19" s="27"/>
      <c r="I19" s="30">
        <f>=IF(A19="","",IF(OR(H19="",E19=""),"",IF(TODAY()&gt;H19,"VADESİ GEÇTİ","VADEDE")))</f>
      </c>
      <c r="J19" s="28"/>
    </row>
    <row r="20" spans="1:10" x14ac:dyDescent="0.25">
      <c r="A20" s="23"/>
      <c r="B20" s="24"/>
      <c r="C20" s="24"/>
      <c r="D20" s="24"/>
      <c r="E20" s="25"/>
      <c r="F20" s="25"/>
      <c r="G20" s="25">
        <f>=IF(A20="","",SUM($E$2:E20)-SUM($F$2:F20))</f>
      </c>
      <c r="H20" s="23"/>
      <c r="I20" s="26">
        <f>=IF(A20="","",IF(OR(H20="",E20=""),"",IF(TODAY()&gt;H20,"VADESİ GEÇTİ","VADEDE")))</f>
      </c>
      <c r="J20" s="24"/>
    </row>
    <row r="21" spans="1:10" x14ac:dyDescent="0.25">
      <c r="A21" s="27"/>
      <c r="B21" s="28"/>
      <c r="C21" s="28"/>
      <c r="D21" s="28"/>
      <c r="E21" s="29"/>
      <c r="F21" s="29"/>
      <c r="G21" s="29">
        <f>=IF(A21="","",SUM($E$2:E21)-SUM($F$2:F21))</f>
      </c>
      <c r="H21" s="27"/>
      <c r="I21" s="30">
        <f>=IF(A21="","",IF(OR(H21="",E21=""),"",IF(TODAY()&gt;H21,"VADESİ GEÇTİ","VADEDE")))</f>
      </c>
      <c r="J21" s="28"/>
    </row>
    <row r="22" spans="1:10" x14ac:dyDescent="0.25">
      <c r="A22" s="23"/>
      <c r="B22" s="24"/>
      <c r="C22" s="24"/>
      <c r="D22" s="24"/>
      <c r="E22" s="25"/>
      <c r="F22" s="25"/>
      <c r="G22" s="25">
        <f>=IF(A22="","",SUM($E$2:E22)-SUM($F$2:F22))</f>
      </c>
      <c r="H22" s="23"/>
      <c r="I22" s="26">
        <f>=IF(A22="","",IF(OR(H22="",E22=""),"",IF(TODAY()&gt;H22,"VADESİ GEÇTİ","VADEDE")))</f>
      </c>
      <c r="J22" s="24"/>
    </row>
    <row r="23" spans="1:10" x14ac:dyDescent="0.25">
      <c r="A23" s="27"/>
      <c r="B23" s="28"/>
      <c r="C23" s="28"/>
      <c r="D23" s="28"/>
      <c r="E23" s="29"/>
      <c r="F23" s="29"/>
      <c r="G23" s="29">
        <f>=IF(A23="","",SUM($E$2:E23)-SUM($F$2:F23))</f>
      </c>
      <c r="H23" s="27"/>
      <c r="I23" s="30">
        <f>=IF(A23="","",IF(OR(H23="",E23=""),"",IF(TODAY()&gt;H23,"VADESİ GEÇTİ","VADEDE")))</f>
      </c>
      <c r="J23" s="28"/>
    </row>
    <row r="24" spans="1:10" x14ac:dyDescent="0.25">
      <c r="A24" s="23"/>
      <c r="B24" s="24"/>
      <c r="C24" s="24"/>
      <c r="D24" s="24"/>
      <c r="E24" s="25"/>
      <c r="F24" s="25"/>
      <c r="G24" s="25">
        <f>=IF(A24="","",SUM($E$2:E24)-SUM($F$2:F24))</f>
      </c>
      <c r="H24" s="23"/>
      <c r="I24" s="26">
        <f>=IF(A24="","",IF(OR(H24="",E24=""),"",IF(TODAY()&gt;H24,"VADESİ GEÇTİ","VADEDE")))</f>
      </c>
      <c r="J24" s="24"/>
    </row>
    <row r="25" spans="1:10" x14ac:dyDescent="0.25">
      <c r="A25" s="27"/>
      <c r="B25" s="28"/>
      <c r="C25" s="28"/>
      <c r="D25" s="28"/>
      <c r="E25" s="29"/>
      <c r="F25" s="29"/>
      <c r="G25" s="29">
        <f>=IF(A25="","",SUM($E$2:E25)-SUM($F$2:F25))</f>
      </c>
      <c r="H25" s="27"/>
      <c r="I25" s="30">
        <f>=IF(A25="","",IF(OR(H25="",E25=""),"",IF(TODAY()&gt;H25,"VADESİ GEÇTİ","VADEDE")))</f>
      </c>
      <c r="J25" s="28"/>
    </row>
    <row r="26" spans="1:10" x14ac:dyDescent="0.25">
      <c r="A26" s="23"/>
      <c r="B26" s="24"/>
      <c r="C26" s="24"/>
      <c r="D26" s="24"/>
      <c r="E26" s="25"/>
      <c r="F26" s="25"/>
      <c r="G26" s="25">
        <f>=IF(A26="","",SUM($E$2:E26)-SUM($F$2:F26))</f>
      </c>
      <c r="H26" s="23"/>
      <c r="I26" s="26">
        <f>=IF(A26="","",IF(OR(H26="",E26=""),"",IF(TODAY()&gt;H26,"VADESİ GEÇTİ","VADEDE")))</f>
      </c>
      <c r="J26" s="24"/>
    </row>
    <row r="27" spans="1:10" x14ac:dyDescent="0.25">
      <c r="A27" s="27"/>
      <c r="B27" s="28"/>
      <c r="C27" s="28"/>
      <c r="D27" s="28"/>
      <c r="E27" s="29"/>
      <c r="F27" s="29"/>
      <c r="G27" s="29">
        <f>=IF(A27="","",SUM($E$2:E27)-SUM($F$2:F27))</f>
      </c>
      <c r="H27" s="27"/>
      <c r="I27" s="30">
        <f>=IF(A27="","",IF(OR(H27="",E27=""),"",IF(TODAY()&gt;H27,"VADESİ GEÇTİ","VADEDE")))</f>
      </c>
      <c r="J27" s="28"/>
    </row>
    <row r="28" spans="1:10" x14ac:dyDescent="0.25">
      <c r="A28" s="23"/>
      <c r="B28" s="24"/>
      <c r="C28" s="24"/>
      <c r="D28" s="24"/>
      <c r="E28" s="25"/>
      <c r="F28" s="25"/>
      <c r="G28" s="25">
        <f>=IF(A28="","",SUM($E$2:E28)-SUM($F$2:F28))</f>
      </c>
      <c r="H28" s="23"/>
      <c r="I28" s="26">
        <f>=IF(A28="","",IF(OR(H28="",E28=""),"",IF(TODAY()&gt;H28,"VADESİ GEÇTİ","VADEDE")))</f>
      </c>
      <c r="J28" s="24"/>
    </row>
    <row r="29" spans="1:10" x14ac:dyDescent="0.25">
      <c r="A29" s="27"/>
      <c r="B29" s="28"/>
      <c r="C29" s="28"/>
      <c r="D29" s="28"/>
      <c r="E29" s="29"/>
      <c r="F29" s="29"/>
      <c r="G29" s="29">
        <f>=IF(A29="","",SUM($E$2:E29)-SUM($F$2:F29))</f>
      </c>
      <c r="H29" s="27"/>
      <c r="I29" s="30">
        <f>=IF(A29="","",IF(OR(H29="",E29=""),"",IF(TODAY()&gt;H29,"VADESİ GEÇTİ","VADEDE")))</f>
      </c>
      <c r="J29" s="28"/>
    </row>
    <row r="30" spans="1:10" x14ac:dyDescent="0.25">
      <c r="A30" s="23"/>
      <c r="B30" s="24"/>
      <c r="C30" s="24"/>
      <c r="D30" s="24"/>
      <c r="E30" s="25"/>
      <c r="F30" s="25"/>
      <c r="G30" s="25">
        <f>=IF(A30="","",SUM($E$2:E30)-SUM($F$2:F30))</f>
      </c>
      <c r="H30" s="23"/>
      <c r="I30" s="26">
        <f>=IF(A30="","",IF(OR(H30="",E30=""),"",IF(TODAY()&gt;H30,"VADESİ GEÇTİ","VADEDE")))</f>
      </c>
      <c r="J30" s="24"/>
    </row>
    <row r="31" spans="1:10" x14ac:dyDescent="0.25">
      <c r="A31" s="27"/>
      <c r="B31" s="28"/>
      <c r="C31" s="28"/>
      <c r="D31" s="28"/>
      <c r="E31" s="29"/>
      <c r="F31" s="29"/>
      <c r="G31" s="29">
        <f>=IF(A31="","",SUM($E$2:E31)-SUM($F$2:F31))</f>
      </c>
      <c r="H31" s="27"/>
      <c r="I31" s="30">
        <f>=IF(A31="","",IF(OR(H31="",E31=""),"",IF(TODAY()&gt;H31,"VADESİ GEÇTİ","VADEDE")))</f>
      </c>
      <c r="J31" s="28"/>
    </row>
    <row r="32" spans="1:10" x14ac:dyDescent="0.25">
      <c r="A32" s="23"/>
      <c r="B32" s="24"/>
      <c r="C32" s="24"/>
      <c r="D32" s="24"/>
      <c r="E32" s="25"/>
      <c r="F32" s="25"/>
      <c r="G32" s="25">
        <f>=IF(A32="","",SUM($E$2:E32)-SUM($F$2:F32))</f>
      </c>
      <c r="H32" s="23"/>
      <c r="I32" s="26">
        <f>=IF(A32="","",IF(OR(H32="",E32=""),"",IF(TODAY()&gt;H32,"VADESİ GEÇTİ","VADEDE")))</f>
      </c>
      <c r="J32" s="24"/>
    </row>
    <row r="33" spans="1:10" x14ac:dyDescent="0.25">
      <c r="A33" s="27"/>
      <c r="B33" s="28"/>
      <c r="C33" s="28"/>
      <c r="D33" s="28"/>
      <c r="E33" s="29"/>
      <c r="F33" s="29"/>
      <c r="G33" s="29">
        <f>=IF(A33="","",SUM($E$2:E33)-SUM($F$2:F33))</f>
      </c>
      <c r="H33" s="27"/>
      <c r="I33" s="30">
        <f>=IF(A33="","",IF(OR(H33="",E33=""),"",IF(TODAY()&gt;H33,"VADESİ GEÇTİ","VADEDE")))</f>
      </c>
      <c r="J33" s="28"/>
    </row>
    <row r="34" spans="1:10" x14ac:dyDescent="0.25">
      <c r="A34" s="23"/>
      <c r="B34" s="24"/>
      <c r="C34" s="24"/>
      <c r="D34" s="24"/>
      <c r="E34" s="25"/>
      <c r="F34" s="25"/>
      <c r="G34" s="25">
        <f>=IF(A34="","",SUM($E$2:E34)-SUM($F$2:F34))</f>
      </c>
      <c r="H34" s="23"/>
      <c r="I34" s="26">
        <f>=IF(A34="","",IF(OR(H34="",E34=""),"",IF(TODAY()&gt;H34,"VADESİ GEÇTİ","VADEDE")))</f>
      </c>
      <c r="J34" s="24"/>
    </row>
    <row r="35" spans="1:10" x14ac:dyDescent="0.25">
      <c r="A35" s="27"/>
      <c r="B35" s="28"/>
      <c r="C35" s="28"/>
      <c r="D35" s="28"/>
      <c r="E35" s="29"/>
      <c r="F35" s="29"/>
      <c r="G35" s="29">
        <f>=IF(A35="","",SUM($E$2:E35)-SUM($F$2:F35))</f>
      </c>
      <c r="H35" s="27"/>
      <c r="I35" s="30">
        <f>=IF(A35="","",IF(OR(H35="",E35=""),"",IF(TODAY()&gt;H35,"VADESİ GEÇTİ","VADEDE")))</f>
      </c>
      <c r="J35" s="28"/>
    </row>
    <row r="36" spans="1:10" x14ac:dyDescent="0.25">
      <c r="A36" s="23"/>
      <c r="B36" s="24"/>
      <c r="C36" s="24"/>
      <c r="D36" s="24"/>
      <c r="E36" s="25"/>
      <c r="F36" s="25"/>
      <c r="G36" s="25">
        <f>=IF(A36="","",SUM($E$2:E36)-SUM($F$2:F36))</f>
      </c>
      <c r="H36" s="23"/>
      <c r="I36" s="26">
        <f>=IF(A36="","",IF(OR(H36="",E36=""),"",IF(TODAY()&gt;H36,"VADESİ GEÇTİ","VADEDE")))</f>
      </c>
      <c r="J36" s="24"/>
    </row>
    <row r="37" spans="1:10" x14ac:dyDescent="0.25">
      <c r="A37" s="27"/>
      <c r="B37" s="28"/>
      <c r="C37" s="28"/>
      <c r="D37" s="28"/>
      <c r="E37" s="29"/>
      <c r="F37" s="29"/>
      <c r="G37" s="29">
        <f>=IF(A37="","",SUM($E$2:E37)-SUM($F$2:F37))</f>
      </c>
      <c r="H37" s="27"/>
      <c r="I37" s="30">
        <f>=IF(A37="","",IF(OR(H37="",E37=""),"",IF(TODAY()&gt;H37,"VADESİ GEÇTİ","VADEDE")))</f>
      </c>
      <c r="J37" s="28"/>
    </row>
    <row r="38" spans="1:10" x14ac:dyDescent="0.25">
      <c r="A38" s="23"/>
      <c r="B38" s="24"/>
      <c r="C38" s="24"/>
      <c r="D38" s="24"/>
      <c r="E38" s="25"/>
      <c r="F38" s="25"/>
      <c r="G38" s="25">
        <f>=IF(A38="","",SUM($E$2:E38)-SUM($F$2:F38))</f>
      </c>
      <c r="H38" s="23"/>
      <c r="I38" s="26">
        <f>=IF(A38="","",IF(OR(H38="",E38=""),"",IF(TODAY()&gt;H38,"VADESİ GEÇTİ","VADEDE")))</f>
      </c>
      <c r="J38" s="24"/>
    </row>
    <row r="39" spans="1:10" x14ac:dyDescent="0.25">
      <c r="A39" s="27"/>
      <c r="B39" s="28"/>
      <c r="C39" s="28"/>
      <c r="D39" s="28"/>
      <c r="E39" s="29"/>
      <c r="F39" s="29"/>
      <c r="G39" s="29">
        <f>=IF(A39="","",SUM($E$2:E39)-SUM($F$2:F39))</f>
      </c>
      <c r="H39" s="27"/>
      <c r="I39" s="30">
        <f>=IF(A39="","",IF(OR(H39="",E39=""),"",IF(TODAY()&gt;H39,"VADESİ GEÇTİ","VADEDE")))</f>
      </c>
      <c r="J39" s="28"/>
    </row>
    <row r="40" spans="1:10" x14ac:dyDescent="0.25">
      <c r="A40" s="23"/>
      <c r="B40" s="24"/>
      <c r="C40" s="24"/>
      <c r="D40" s="24"/>
      <c r="E40" s="25"/>
      <c r="F40" s="25"/>
      <c r="G40" s="25">
        <f>=IF(A40="","",SUM($E$2:E40)-SUM($F$2:F40))</f>
      </c>
      <c r="H40" s="23"/>
      <c r="I40" s="26">
        <f>=IF(A40="","",IF(OR(H40="",E40=""),"",IF(TODAY()&gt;H40,"VADESİ GEÇTİ","VADEDE")))</f>
      </c>
      <c r="J40" s="24"/>
    </row>
    <row r="41" spans="1:10" x14ac:dyDescent="0.25">
      <c r="A41" s="27"/>
      <c r="B41" s="28"/>
      <c r="C41" s="28"/>
      <c r="D41" s="28"/>
      <c r="E41" s="29"/>
      <c r="F41" s="29"/>
      <c r="G41" s="29">
        <f>=IF(A41="","",SUM($E$2:E41)-SUM($F$2:F41))</f>
      </c>
      <c r="H41" s="27"/>
      <c r="I41" s="30">
        <f>=IF(A41="","",IF(OR(H41="",E41=""),"",IF(TODAY()&gt;H41,"VADESİ GEÇTİ","VADEDE")))</f>
      </c>
      <c r="J41" s="28"/>
    </row>
    <row r="42" spans="1:10" x14ac:dyDescent="0.25">
      <c r="A42" s="23"/>
      <c r="B42" s="24"/>
      <c r="C42" s="24"/>
      <c r="D42" s="24"/>
      <c r="E42" s="25"/>
      <c r="F42" s="25"/>
      <c r="G42" s="25">
        <f>=IF(A42="","",SUM($E$2:E42)-SUM($F$2:F42))</f>
      </c>
      <c r="H42" s="23"/>
      <c r="I42" s="26">
        <f>=IF(A42="","",IF(OR(H42="",E42=""),"",IF(TODAY()&gt;H42,"VADESİ GEÇTİ","VADEDE")))</f>
      </c>
      <c r="J42" s="24"/>
    </row>
    <row r="43" spans="1:10" x14ac:dyDescent="0.25">
      <c r="A43" s="27"/>
      <c r="B43" s="28"/>
      <c r="C43" s="28"/>
      <c r="D43" s="28"/>
      <c r="E43" s="29"/>
      <c r="F43" s="29"/>
      <c r="G43" s="29">
        <f>=IF(A43="","",SUM($E$2:E43)-SUM($F$2:F43))</f>
      </c>
      <c r="H43" s="27"/>
      <c r="I43" s="30">
        <f>=IF(A43="","",IF(OR(H43="",E43=""),"",IF(TODAY()&gt;H43,"VADESİ GEÇTİ","VADEDE")))</f>
      </c>
      <c r="J43" s="28"/>
    </row>
    <row r="44" spans="1:10" x14ac:dyDescent="0.25">
      <c r="A44" s="23"/>
      <c r="B44" s="24"/>
      <c r="C44" s="24"/>
      <c r="D44" s="24"/>
      <c r="E44" s="25"/>
      <c r="F44" s="25"/>
      <c r="G44" s="25">
        <f>=IF(A44="","",SUM($E$2:E44)-SUM($F$2:F44))</f>
      </c>
      <c r="H44" s="23"/>
      <c r="I44" s="26">
        <f>=IF(A44="","",IF(OR(H44="",E44=""),"",IF(TODAY()&gt;H44,"VADESİ GEÇTİ","VADEDE")))</f>
      </c>
      <c r="J44" s="24"/>
    </row>
    <row r="45" spans="1:10" x14ac:dyDescent="0.25">
      <c r="A45" s="27"/>
      <c r="B45" s="28"/>
      <c r="C45" s="28"/>
      <c r="D45" s="28"/>
      <c r="E45" s="29"/>
      <c r="F45" s="29"/>
      <c r="G45" s="29">
        <f>=IF(A45="","",SUM($E$2:E45)-SUM($F$2:F45))</f>
      </c>
      <c r="H45" s="27"/>
      <c r="I45" s="30">
        <f>=IF(A45="","",IF(OR(H45="",E45=""),"",IF(TODAY()&gt;H45,"VADESİ GEÇTİ","VADEDE")))</f>
      </c>
      <c r="J45" s="28"/>
    </row>
    <row r="46" spans="1:10" x14ac:dyDescent="0.25">
      <c r="A46" s="23"/>
      <c r="B46" s="24"/>
      <c r="C46" s="24"/>
      <c r="D46" s="24"/>
      <c r="E46" s="25"/>
      <c r="F46" s="25"/>
      <c r="G46" s="25">
        <f>=IF(A46="","",SUM($E$2:E46)-SUM($F$2:F46))</f>
      </c>
      <c r="H46" s="23"/>
      <c r="I46" s="26">
        <f>=IF(A46="","",IF(OR(H46="",E46=""),"",IF(TODAY()&gt;H46,"VADESİ GEÇTİ","VADEDE")))</f>
      </c>
      <c r="J46" s="24"/>
    </row>
    <row r="47" spans="1:10" x14ac:dyDescent="0.25">
      <c r="A47" s="27"/>
      <c r="B47" s="28"/>
      <c r="C47" s="28"/>
      <c r="D47" s="28"/>
      <c r="E47" s="29"/>
      <c r="F47" s="29"/>
      <c r="G47" s="29">
        <f>=IF(A47="","",SUM($E$2:E47)-SUM($F$2:F47))</f>
      </c>
      <c r="H47" s="27"/>
      <c r="I47" s="30">
        <f>=IF(A47="","",IF(OR(H47="",E47=""),"",IF(TODAY()&gt;H47,"VADESİ GEÇTİ","VADEDE")))</f>
      </c>
      <c r="J47" s="28"/>
    </row>
    <row r="48" spans="1:10" x14ac:dyDescent="0.25">
      <c r="A48" s="23"/>
      <c r="B48" s="24"/>
      <c r="C48" s="24"/>
      <c r="D48" s="24"/>
      <c r="E48" s="25"/>
      <c r="F48" s="25"/>
      <c r="G48" s="25">
        <f>=IF(A48="","",SUM($E$2:E48)-SUM($F$2:F48))</f>
      </c>
      <c r="H48" s="23"/>
      <c r="I48" s="26">
        <f>=IF(A48="","",IF(OR(H48="",E48=""),"",IF(TODAY()&gt;H48,"VADESİ GEÇTİ","VADEDE")))</f>
      </c>
      <c r="J48" s="24"/>
    </row>
    <row r="49" spans="1:10" x14ac:dyDescent="0.25">
      <c r="A49" s="27"/>
      <c r="B49" s="28"/>
      <c r="C49" s="28"/>
      <c r="D49" s="28"/>
      <c r="E49" s="29"/>
      <c r="F49" s="29"/>
      <c r="G49" s="29">
        <f>=IF(A49="","",SUM($E$2:E49)-SUM($F$2:F49))</f>
      </c>
      <c r="H49" s="27"/>
      <c r="I49" s="30">
        <f>=IF(A49="","",IF(OR(H49="",E49=""),"",IF(TODAY()&gt;H49,"VADESİ GEÇTİ","VADEDE")))</f>
      </c>
      <c r="J49" s="28"/>
    </row>
    <row r="50" spans="1:10" x14ac:dyDescent="0.25">
      <c r="A50" s="23"/>
      <c r="B50" s="24"/>
      <c r="C50" s="24"/>
      <c r="D50" s="24"/>
      <c r="E50" s="25"/>
      <c r="F50" s="25"/>
      <c r="G50" s="25">
        <f>=IF(A50="","",SUM($E$2:E50)-SUM($F$2:F50))</f>
      </c>
      <c r="H50" s="23"/>
      <c r="I50" s="26">
        <f>=IF(A50="","",IF(OR(H50="",E50=""),"",IF(TODAY()&gt;H50,"VADESİ GEÇTİ","VADEDE")))</f>
      </c>
      <c r="J50" s="24"/>
    </row>
    <row r="51" spans="1:10" x14ac:dyDescent="0.25">
      <c r="A51" s="27"/>
      <c r="B51" s="28"/>
      <c r="C51" s="28"/>
      <c r="D51" s="28"/>
      <c r="E51" s="29"/>
      <c r="F51" s="29"/>
      <c r="G51" s="29">
        <f>=IF(A51="","",SUM($E$2:E51)-SUM($F$2:F51))</f>
      </c>
      <c r="H51" s="27"/>
      <c r="I51" s="30">
        <f>=IF(A51="","",IF(OR(H51="",E51=""),"",IF(TODAY()&gt;H51,"VADESİ GEÇTİ","VADEDE")))</f>
      </c>
      <c r="J51" s="28"/>
    </row>
    <row r="52" spans="1:10" x14ac:dyDescent="0.25">
      <c r="A52" s="23"/>
      <c r="B52" s="24"/>
      <c r="C52" s="24"/>
      <c r="D52" s="24"/>
      <c r="E52" s="25"/>
      <c r="F52" s="25"/>
      <c r="G52" s="25">
        <f>=IF(A52="","",SUM($E$2:E52)-SUM($F$2:F52))</f>
      </c>
      <c r="H52" s="23"/>
      <c r="I52" s="26">
        <f>=IF(A52="","",IF(OR(H52="",E52=""),"",IF(TODAY()&gt;H52,"VADESİ GEÇTİ","VADEDE")))</f>
      </c>
      <c r="J52" s="24"/>
    </row>
    <row r="53" spans="1:10" x14ac:dyDescent="0.25">
      <c r="A53" s="27"/>
      <c r="B53" s="28"/>
      <c r="C53" s="28"/>
      <c r="D53" s="28"/>
      <c r="E53" s="29"/>
      <c r="F53" s="29"/>
      <c r="G53" s="29">
        <f>=IF(A53="","",SUM($E$2:E53)-SUM($F$2:F53))</f>
      </c>
      <c r="H53" s="27"/>
      <c r="I53" s="30">
        <f>=IF(A53="","",IF(OR(H53="",E53=""),"",IF(TODAY()&gt;H53,"VADESİ GEÇTİ","VADEDE")))</f>
      </c>
      <c r="J53" s="28"/>
    </row>
    <row r="54" spans="1:10" x14ac:dyDescent="0.25">
      <c r="A54" s="23"/>
      <c r="B54" s="24"/>
      <c r="C54" s="24"/>
      <c r="D54" s="24"/>
      <c r="E54" s="25"/>
      <c r="F54" s="25"/>
      <c r="G54" s="25">
        <f>=IF(A54="","",SUM($E$2:E54)-SUM($F$2:F54))</f>
      </c>
      <c r="H54" s="23"/>
      <c r="I54" s="26">
        <f>=IF(A54="","",IF(OR(H54="",E54=""),"",IF(TODAY()&gt;H54,"VADESİ GEÇTİ","VADEDE")))</f>
      </c>
      <c r="J54" s="24"/>
    </row>
    <row r="55" spans="1:10" x14ac:dyDescent="0.25">
      <c r="A55" s="27"/>
      <c r="B55" s="28"/>
      <c r="C55" s="28"/>
      <c r="D55" s="28"/>
      <c r="E55" s="29"/>
      <c r="F55" s="29"/>
      <c r="G55" s="29">
        <f>=IF(A55="","",SUM($E$2:E55)-SUM($F$2:F55))</f>
      </c>
      <c r="H55" s="27"/>
      <c r="I55" s="30">
        <f>=IF(A55="","",IF(OR(H55="",E55=""),"",IF(TODAY()&gt;H55,"VADESİ GEÇTİ","VADEDE")))</f>
      </c>
      <c r="J55" s="28"/>
    </row>
    <row r="56" spans="1:10" x14ac:dyDescent="0.25">
      <c r="A56" s="23"/>
      <c r="B56" s="24"/>
      <c r="C56" s="24"/>
      <c r="D56" s="24"/>
      <c r="E56" s="25"/>
      <c r="F56" s="25"/>
      <c r="G56" s="25">
        <f>=IF(A56="","",SUM($E$2:E56)-SUM($F$2:F56))</f>
      </c>
      <c r="H56" s="23"/>
      <c r="I56" s="26">
        <f>=IF(A56="","",IF(OR(H56="",E56=""),"",IF(TODAY()&gt;H56,"VADESİ GEÇTİ","VADEDE")))</f>
      </c>
      <c r="J56" s="24"/>
    </row>
    <row r="57" spans="1:10" x14ac:dyDescent="0.25">
      <c r="A57" s="27"/>
      <c r="B57" s="28"/>
      <c r="C57" s="28"/>
      <c r="D57" s="28"/>
      <c r="E57" s="29"/>
      <c r="F57" s="29"/>
      <c r="G57" s="29">
        <f>=IF(A57="","",SUM($E$2:E57)-SUM($F$2:F57))</f>
      </c>
      <c r="H57" s="27"/>
      <c r="I57" s="30">
        <f>=IF(A57="","",IF(OR(H57="",E57=""),"",IF(TODAY()&gt;H57,"VADESİ GEÇTİ","VADEDE")))</f>
      </c>
      <c r="J57" s="28"/>
    </row>
    <row r="58" spans="1:10" x14ac:dyDescent="0.25">
      <c r="A58" s="23"/>
      <c r="B58" s="24"/>
      <c r="C58" s="24"/>
      <c r="D58" s="24"/>
      <c r="E58" s="25"/>
      <c r="F58" s="25"/>
      <c r="G58" s="25">
        <f>=IF(A58="","",SUM($E$2:E58)-SUM($F$2:F58))</f>
      </c>
      <c r="H58" s="23"/>
      <c r="I58" s="26">
        <f>=IF(A58="","",IF(OR(H58="",E58=""),"",IF(TODAY()&gt;H58,"VADESİ GEÇTİ","VADEDE")))</f>
      </c>
      <c r="J58" s="24"/>
    </row>
    <row r="59" spans="1:10" x14ac:dyDescent="0.25">
      <c r="A59" s="27"/>
      <c r="B59" s="28"/>
      <c r="C59" s="28"/>
      <c r="D59" s="28"/>
      <c r="E59" s="29"/>
      <c r="F59" s="29"/>
      <c r="G59" s="29">
        <f>=IF(A59="","",SUM($E$2:E59)-SUM($F$2:F59))</f>
      </c>
      <c r="H59" s="27"/>
      <c r="I59" s="30">
        <f>=IF(A59="","",IF(OR(H59="",E59=""),"",IF(TODAY()&gt;H59,"VADESİ GEÇTİ","VADEDE")))</f>
      </c>
      <c r="J59" s="28"/>
    </row>
    <row r="60" spans="1:10" x14ac:dyDescent="0.25">
      <c r="A60" s="23"/>
      <c r="B60" s="24"/>
      <c r="C60" s="24"/>
      <c r="D60" s="24"/>
      <c r="E60" s="25"/>
      <c r="F60" s="25"/>
      <c r="G60" s="25">
        <f>=IF(A60="","",SUM($E$2:E60)-SUM($F$2:F60))</f>
      </c>
      <c r="H60" s="23"/>
      <c r="I60" s="26">
        <f>=IF(A60="","",IF(OR(H60="",E60=""),"",IF(TODAY()&gt;H60,"VADESİ GEÇTİ","VADEDE")))</f>
      </c>
      <c r="J60" s="24"/>
    </row>
    <row r="61" spans="1:10" x14ac:dyDescent="0.25">
      <c r="A61" s="27"/>
      <c r="B61" s="28"/>
      <c r="C61" s="28"/>
      <c r="D61" s="28"/>
      <c r="E61" s="29"/>
      <c r="F61" s="29"/>
      <c r="G61" s="29">
        <f>=IF(A61="","",SUM($E$2:E61)-SUM($F$2:F61))</f>
      </c>
      <c r="H61" s="27"/>
      <c r="I61" s="30">
        <f>=IF(A61="","",IF(OR(H61="",E61=""),"",IF(TODAY()&gt;H61,"VADESİ GEÇTİ","VADEDE")))</f>
      </c>
      <c r="J61" s="28"/>
    </row>
    <row r="62" spans="1:10" x14ac:dyDescent="0.25">
      <c r="A62" s="23"/>
      <c r="B62" s="24"/>
      <c r="C62" s="24"/>
      <c r="D62" s="24"/>
      <c r="E62" s="25"/>
      <c r="F62" s="25"/>
      <c r="G62" s="25">
        <f>=IF(A62="","",SUM($E$2:E62)-SUM($F$2:F62))</f>
      </c>
      <c r="H62" s="23"/>
      <c r="I62" s="26">
        <f>=IF(A62="","",IF(OR(H62="",E62=""),"",IF(TODAY()&gt;H62,"VADESİ GEÇTİ","VADEDE")))</f>
      </c>
      <c r="J62" s="24"/>
    </row>
    <row r="63" spans="1:10" x14ac:dyDescent="0.25">
      <c r="A63" s="27"/>
      <c r="B63" s="28"/>
      <c r="C63" s="28"/>
      <c r="D63" s="28"/>
      <c r="E63" s="29"/>
      <c r="F63" s="29"/>
      <c r="G63" s="29">
        <f>=IF(A63="","",SUM($E$2:E63)-SUM($F$2:F63))</f>
      </c>
      <c r="H63" s="27"/>
      <c r="I63" s="30">
        <f>=IF(A63="","",IF(OR(H63="",E63=""),"",IF(TODAY()&gt;H63,"VADESİ GEÇTİ","VADEDE")))</f>
      </c>
      <c r="J63" s="28"/>
    </row>
    <row r="64" spans="1:10" x14ac:dyDescent="0.25">
      <c r="A64" s="23"/>
      <c r="B64" s="24"/>
      <c r="C64" s="24"/>
      <c r="D64" s="24"/>
      <c r="E64" s="25"/>
      <c r="F64" s="25"/>
      <c r="G64" s="25">
        <f>=IF(A64="","",SUM($E$2:E64)-SUM($F$2:F64))</f>
      </c>
      <c r="H64" s="23"/>
      <c r="I64" s="26">
        <f>=IF(A64="","",IF(OR(H64="",E64=""),"",IF(TODAY()&gt;H64,"VADESİ GEÇTİ","VADEDE")))</f>
      </c>
      <c r="J64" s="24"/>
    </row>
    <row r="65" spans="1:10" x14ac:dyDescent="0.25">
      <c r="A65" s="27"/>
      <c r="B65" s="28"/>
      <c r="C65" s="28"/>
      <c r="D65" s="28"/>
      <c r="E65" s="29"/>
      <c r="F65" s="29"/>
      <c r="G65" s="29">
        <f>=IF(A65="","",SUM($E$2:E65)-SUM($F$2:F65))</f>
      </c>
      <c r="H65" s="27"/>
      <c r="I65" s="30">
        <f>=IF(A65="","",IF(OR(H65="",E65=""),"",IF(TODAY()&gt;H65,"VADESİ GEÇTİ","VADEDE")))</f>
      </c>
      <c r="J65" s="28"/>
    </row>
    <row r="66" spans="1:10" x14ac:dyDescent="0.25">
      <c r="A66" s="23"/>
      <c r="B66" s="24"/>
      <c r="C66" s="24"/>
      <c r="D66" s="24"/>
      <c r="E66" s="25"/>
      <c r="F66" s="25"/>
      <c r="G66" s="25">
        <f>=IF(A66="","",SUM($E$2:E66)-SUM($F$2:F66))</f>
      </c>
      <c r="H66" s="23"/>
      <c r="I66" s="26">
        <f>=IF(A66="","",IF(OR(H66="",E66=""),"",IF(TODAY()&gt;H66,"VADESİ GEÇTİ","VADEDE")))</f>
      </c>
      <c r="J66" s="24"/>
    </row>
    <row r="67" spans="1:10" x14ac:dyDescent="0.25">
      <c r="A67" s="27"/>
      <c r="B67" s="28"/>
      <c r="C67" s="28"/>
      <c r="D67" s="28"/>
      <c r="E67" s="29"/>
      <c r="F67" s="29"/>
      <c r="G67" s="29">
        <f>=IF(A67="","",SUM($E$2:E67)-SUM($F$2:F67))</f>
      </c>
      <c r="H67" s="27"/>
      <c r="I67" s="30">
        <f>=IF(A67="","",IF(OR(H67="",E67=""),"",IF(TODAY()&gt;H67,"VADESİ GEÇTİ","VADEDE")))</f>
      </c>
      <c r="J67" s="28"/>
    </row>
    <row r="68" spans="1:10" x14ac:dyDescent="0.25">
      <c r="A68" s="23"/>
      <c r="B68" s="24"/>
      <c r="C68" s="24"/>
      <c r="D68" s="24"/>
      <c r="E68" s="25"/>
      <c r="F68" s="25"/>
      <c r="G68" s="25">
        <f>=IF(A68="","",SUM($E$2:E68)-SUM($F$2:F68))</f>
      </c>
      <c r="H68" s="23"/>
      <c r="I68" s="26">
        <f>=IF(A68="","",IF(OR(H68="",E68=""),"",IF(TODAY()&gt;H68,"VADESİ GEÇTİ","VADEDE")))</f>
      </c>
      <c r="J68" s="24"/>
    </row>
    <row r="69" spans="1:10" x14ac:dyDescent="0.25">
      <c r="A69" s="27"/>
      <c r="B69" s="28"/>
      <c r="C69" s="28"/>
      <c r="D69" s="28"/>
      <c r="E69" s="29"/>
      <c r="F69" s="29"/>
      <c r="G69" s="29">
        <f>=IF(A69="","",SUM($E$2:E69)-SUM($F$2:F69))</f>
      </c>
      <c r="H69" s="27"/>
      <c r="I69" s="30">
        <f>=IF(A69="","",IF(OR(H69="",E69=""),"",IF(TODAY()&gt;H69,"VADESİ GEÇTİ","VADEDE")))</f>
      </c>
      <c r="J69" s="28"/>
    </row>
    <row r="70" spans="1:10" x14ac:dyDescent="0.25">
      <c r="A70" s="23"/>
      <c r="B70" s="24"/>
      <c r="C70" s="24"/>
      <c r="D70" s="24"/>
      <c r="E70" s="25"/>
      <c r="F70" s="25"/>
      <c r="G70" s="25">
        <f>=IF(A70="","",SUM($E$2:E70)-SUM($F$2:F70))</f>
      </c>
      <c r="H70" s="23"/>
      <c r="I70" s="26">
        <f>=IF(A70="","",IF(OR(H70="",E70=""),"",IF(TODAY()&gt;H70,"VADESİ GEÇTİ","VADEDE")))</f>
      </c>
      <c r="J70" s="24"/>
    </row>
    <row r="71" spans="1:10" x14ac:dyDescent="0.25">
      <c r="A71" s="27"/>
      <c r="B71" s="28"/>
      <c r="C71" s="28"/>
      <c r="D71" s="28"/>
      <c r="E71" s="29"/>
      <c r="F71" s="29"/>
      <c r="G71" s="29">
        <f>=IF(A71="","",SUM($E$2:E71)-SUM($F$2:F71))</f>
      </c>
      <c r="H71" s="27"/>
      <c r="I71" s="30">
        <f>=IF(A71="","",IF(OR(H71="",E71=""),"",IF(TODAY()&gt;H71,"VADESİ GEÇTİ","VADEDE")))</f>
      </c>
      <c r="J71" s="28"/>
    </row>
    <row r="72" spans="1:10" x14ac:dyDescent="0.25">
      <c r="A72" s="23"/>
      <c r="B72" s="24"/>
      <c r="C72" s="24"/>
      <c r="D72" s="24"/>
      <c r="E72" s="25"/>
      <c r="F72" s="25"/>
      <c r="G72" s="25">
        <f>=IF(A72="","",SUM($E$2:E72)-SUM($F$2:F72))</f>
      </c>
      <c r="H72" s="23"/>
      <c r="I72" s="26">
        <f>=IF(A72="","",IF(OR(H72="",E72=""),"",IF(TODAY()&gt;H72,"VADESİ GEÇTİ","VADEDE")))</f>
      </c>
      <c r="J72" s="24"/>
    </row>
    <row r="73" spans="1:10" x14ac:dyDescent="0.25">
      <c r="A73" s="27"/>
      <c r="B73" s="28"/>
      <c r="C73" s="28"/>
      <c r="D73" s="28"/>
      <c r="E73" s="29"/>
      <c r="F73" s="29"/>
      <c r="G73" s="29">
        <f>=IF(A73="","",SUM($E$2:E73)-SUM($F$2:F73))</f>
      </c>
      <c r="H73" s="27"/>
      <c r="I73" s="30">
        <f>=IF(A73="","",IF(OR(H73="",E73=""),"",IF(TODAY()&gt;H73,"VADESİ GEÇTİ","VADEDE")))</f>
      </c>
      <c r="J73" s="28"/>
    </row>
    <row r="74" spans="1:10" x14ac:dyDescent="0.25">
      <c r="A74" s="23"/>
      <c r="B74" s="24"/>
      <c r="C74" s="24"/>
      <c r="D74" s="24"/>
      <c r="E74" s="25"/>
      <c r="F74" s="25"/>
      <c r="G74" s="25">
        <f>=IF(A74="","",SUM($E$2:E74)-SUM($F$2:F74))</f>
      </c>
      <c r="H74" s="23"/>
      <c r="I74" s="26">
        <f>=IF(A74="","",IF(OR(H74="",E74=""),"",IF(TODAY()&gt;H74,"VADESİ GEÇTİ","VADEDE")))</f>
      </c>
      <c r="J74" s="24"/>
    </row>
    <row r="75" spans="1:10" x14ac:dyDescent="0.25">
      <c r="A75" s="27"/>
      <c r="B75" s="28"/>
      <c r="C75" s="28"/>
      <c r="D75" s="28"/>
      <c r="E75" s="29"/>
      <c r="F75" s="29"/>
      <c r="G75" s="29">
        <f>=IF(A75="","",SUM($E$2:E75)-SUM($F$2:F75))</f>
      </c>
      <c r="H75" s="27"/>
      <c r="I75" s="30">
        <f>=IF(A75="","",IF(OR(H75="",E75=""),"",IF(TODAY()&gt;H75,"VADESİ GEÇTİ","VADEDE")))</f>
      </c>
      <c r="J75" s="28"/>
    </row>
    <row r="76" spans="1:10" x14ac:dyDescent="0.25">
      <c r="A76" s="23"/>
      <c r="B76" s="24"/>
      <c r="C76" s="24"/>
      <c r="D76" s="24"/>
      <c r="E76" s="25"/>
      <c r="F76" s="25"/>
      <c r="G76" s="25">
        <f>=IF(A76="","",SUM($E$2:E76)-SUM($F$2:F76))</f>
      </c>
      <c r="H76" s="23"/>
      <c r="I76" s="26">
        <f>=IF(A76="","",IF(OR(H76="",E76=""),"",IF(TODAY()&gt;H76,"VADESİ GEÇTİ","VADEDE")))</f>
      </c>
      <c r="J76" s="24"/>
    </row>
    <row r="77" spans="1:10" x14ac:dyDescent="0.25">
      <c r="A77" s="27"/>
      <c r="B77" s="28"/>
      <c r="C77" s="28"/>
      <c r="D77" s="28"/>
      <c r="E77" s="29"/>
      <c r="F77" s="29"/>
      <c r="G77" s="29">
        <f>=IF(A77="","",SUM($E$2:E77)-SUM($F$2:F77))</f>
      </c>
      <c r="H77" s="27"/>
      <c r="I77" s="30">
        <f>=IF(A77="","",IF(OR(H77="",E77=""),"",IF(TODAY()&gt;H77,"VADESİ GEÇTİ","VADEDE")))</f>
      </c>
      <c r="J77" s="28"/>
    </row>
    <row r="78" spans="1:10" x14ac:dyDescent="0.25">
      <c r="A78" s="23"/>
      <c r="B78" s="24"/>
      <c r="C78" s="24"/>
      <c r="D78" s="24"/>
      <c r="E78" s="25"/>
      <c r="F78" s="25"/>
      <c r="G78" s="25">
        <f>=IF(A78="","",SUM($E$2:E78)-SUM($F$2:F78))</f>
      </c>
      <c r="H78" s="23"/>
      <c r="I78" s="26">
        <f>=IF(A78="","",IF(OR(H78="",E78=""),"",IF(TODAY()&gt;H78,"VADESİ GEÇTİ","VADEDE")))</f>
      </c>
      <c r="J78" s="24"/>
    </row>
    <row r="79" spans="1:10" x14ac:dyDescent="0.25">
      <c r="A79" s="27"/>
      <c r="B79" s="28"/>
      <c r="C79" s="28"/>
      <c r="D79" s="28"/>
      <c r="E79" s="29"/>
      <c r="F79" s="29"/>
      <c r="G79" s="29">
        <f>=IF(A79="","",SUM($E$2:E79)-SUM($F$2:F79))</f>
      </c>
      <c r="H79" s="27"/>
      <c r="I79" s="30">
        <f>=IF(A79="","",IF(OR(H79="",E79=""),"",IF(TODAY()&gt;H79,"VADESİ GEÇTİ","VADEDE")))</f>
      </c>
      <c r="J79" s="28"/>
    </row>
    <row r="80" spans="1:10" x14ac:dyDescent="0.25">
      <c r="A80" s="23"/>
      <c r="B80" s="24"/>
      <c r="C80" s="24"/>
      <c r="D80" s="24"/>
      <c r="E80" s="25"/>
      <c r="F80" s="25"/>
      <c r="G80" s="25">
        <f>=IF(A80="","",SUM($E$2:E80)-SUM($F$2:F80))</f>
      </c>
      <c r="H80" s="23"/>
      <c r="I80" s="26">
        <f>=IF(A80="","",IF(OR(H80="",E80=""),"",IF(TODAY()&gt;H80,"VADESİ GEÇTİ","VADEDE")))</f>
      </c>
      <c r="J80" s="24"/>
    </row>
    <row r="81" spans="1:10" x14ac:dyDescent="0.25">
      <c r="A81" s="27"/>
      <c r="B81" s="28"/>
      <c r="C81" s="28"/>
      <c r="D81" s="28"/>
      <c r="E81" s="29"/>
      <c r="F81" s="29"/>
      <c r="G81" s="29">
        <f>=IF(A81="","",SUM($E$2:E81)-SUM($F$2:F81))</f>
      </c>
      <c r="H81" s="27"/>
      <c r="I81" s="30">
        <f>=IF(A81="","",IF(OR(H81="",E81=""),"",IF(TODAY()&gt;H81,"VADESİ GEÇTİ","VADEDE")))</f>
      </c>
      <c r="J81" s="28"/>
    </row>
    <row r="82" spans="1:10" x14ac:dyDescent="0.25">
      <c r="A82" s="23"/>
      <c r="B82" s="24"/>
      <c r="C82" s="24"/>
      <c r="D82" s="24"/>
      <c r="E82" s="25"/>
      <c r="F82" s="25"/>
      <c r="G82" s="25">
        <f>=IF(A82="","",SUM($E$2:E82)-SUM($F$2:F82))</f>
      </c>
      <c r="H82" s="23"/>
      <c r="I82" s="26">
        <f>=IF(A82="","",IF(OR(H82="",E82=""),"",IF(TODAY()&gt;H82,"VADESİ GEÇTİ","VADEDE")))</f>
      </c>
      <c r="J82" s="24"/>
    </row>
    <row r="83" spans="1:10" x14ac:dyDescent="0.25">
      <c r="A83" s="27"/>
      <c r="B83" s="28"/>
      <c r="C83" s="28"/>
      <c r="D83" s="28"/>
      <c r="E83" s="29"/>
      <c r="F83" s="29"/>
      <c r="G83" s="29">
        <f>=IF(A83="","",SUM($E$2:E83)-SUM($F$2:F83))</f>
      </c>
      <c r="H83" s="27"/>
      <c r="I83" s="30">
        <f>=IF(A83="","",IF(OR(H83="",E83=""),"",IF(TODAY()&gt;H83,"VADESİ GEÇTİ","VADEDE")))</f>
      </c>
      <c r="J83" s="28"/>
    </row>
    <row r="84" spans="1:10" x14ac:dyDescent="0.25">
      <c r="A84" s="23"/>
      <c r="B84" s="24"/>
      <c r="C84" s="24"/>
      <c r="D84" s="24"/>
      <c r="E84" s="25"/>
      <c r="F84" s="25"/>
      <c r="G84" s="25">
        <f>=IF(A84="","",SUM($E$2:E84)-SUM($F$2:F84))</f>
      </c>
      <c r="H84" s="23"/>
      <c r="I84" s="26">
        <f>=IF(A84="","",IF(OR(H84="",E84=""),"",IF(TODAY()&gt;H84,"VADESİ GEÇTİ","VADEDE")))</f>
      </c>
      <c r="J84" s="24"/>
    </row>
    <row r="85" spans="1:10" x14ac:dyDescent="0.25">
      <c r="A85" s="27"/>
      <c r="B85" s="28"/>
      <c r="C85" s="28"/>
      <c r="D85" s="28"/>
      <c r="E85" s="29"/>
      <c r="F85" s="29"/>
      <c r="G85" s="29">
        <f>=IF(A85="","",SUM($E$2:E85)-SUM($F$2:F85))</f>
      </c>
      <c r="H85" s="27"/>
      <c r="I85" s="30">
        <f>=IF(A85="","",IF(OR(H85="",E85=""),"",IF(TODAY()&gt;H85,"VADESİ GEÇTİ","VADEDE")))</f>
      </c>
      <c r="J85" s="28"/>
    </row>
    <row r="86" spans="1:10" x14ac:dyDescent="0.25">
      <c r="A86" s="23"/>
      <c r="B86" s="24"/>
      <c r="C86" s="24"/>
      <c r="D86" s="24"/>
      <c r="E86" s="25"/>
      <c r="F86" s="25"/>
      <c r="G86" s="25">
        <f>=IF(A86="","",SUM($E$2:E86)-SUM($F$2:F86))</f>
      </c>
      <c r="H86" s="23"/>
      <c r="I86" s="26">
        <f>=IF(A86="","",IF(OR(H86="",E86=""),"",IF(TODAY()&gt;H86,"VADESİ GEÇTİ","VADEDE")))</f>
      </c>
      <c r="J86" s="24"/>
    </row>
    <row r="87" spans="1:10" x14ac:dyDescent="0.25">
      <c r="A87" s="27"/>
      <c r="B87" s="28"/>
      <c r="C87" s="28"/>
      <c r="D87" s="28"/>
      <c r="E87" s="29"/>
      <c r="F87" s="29"/>
      <c r="G87" s="29">
        <f>=IF(A87="","",SUM($E$2:E87)-SUM($F$2:F87))</f>
      </c>
      <c r="H87" s="27"/>
      <c r="I87" s="30">
        <f>=IF(A87="","",IF(OR(H87="",E87=""),"",IF(TODAY()&gt;H87,"VADESİ GEÇTİ","VADEDE")))</f>
      </c>
      <c r="J87" s="28"/>
    </row>
    <row r="88" spans="1:10" x14ac:dyDescent="0.25">
      <c r="A88" s="23"/>
      <c r="B88" s="24"/>
      <c r="C88" s="24"/>
      <c r="D88" s="24"/>
      <c r="E88" s="25"/>
      <c r="F88" s="25"/>
      <c r="G88" s="25">
        <f>=IF(A88="","",SUM($E$2:E88)-SUM($F$2:F88))</f>
      </c>
      <c r="H88" s="23"/>
      <c r="I88" s="26">
        <f>=IF(A88="","",IF(OR(H88="",E88=""),"",IF(TODAY()&gt;H88,"VADESİ GEÇTİ","VADEDE")))</f>
      </c>
      <c r="J88" s="24"/>
    </row>
    <row r="89" spans="1:10" x14ac:dyDescent="0.25">
      <c r="A89" s="27"/>
      <c r="B89" s="28"/>
      <c r="C89" s="28"/>
      <c r="D89" s="28"/>
      <c r="E89" s="29"/>
      <c r="F89" s="29"/>
      <c r="G89" s="29">
        <f>=IF(A89="","",SUM($E$2:E89)-SUM($F$2:F89))</f>
      </c>
      <c r="H89" s="27"/>
      <c r="I89" s="30">
        <f>=IF(A89="","",IF(OR(H89="",E89=""),"",IF(TODAY()&gt;H89,"VADESİ GEÇTİ","VADEDE")))</f>
      </c>
      <c r="J89" s="28"/>
    </row>
    <row r="90" spans="1:10" x14ac:dyDescent="0.25">
      <c r="A90" s="23"/>
      <c r="B90" s="24"/>
      <c r="C90" s="24"/>
      <c r="D90" s="24"/>
      <c r="E90" s="25"/>
      <c r="F90" s="25"/>
      <c r="G90" s="25">
        <f>=IF(A90="","",SUM($E$2:E90)-SUM($F$2:F90))</f>
      </c>
      <c r="H90" s="23"/>
      <c r="I90" s="26">
        <f>=IF(A90="","",IF(OR(H90="",E90=""),"",IF(TODAY()&gt;H90,"VADESİ GEÇTİ","VADEDE")))</f>
      </c>
      <c r="J90" s="24"/>
    </row>
    <row r="91" spans="1:10" x14ac:dyDescent="0.25">
      <c r="A91" s="27"/>
      <c r="B91" s="28"/>
      <c r="C91" s="28"/>
      <c r="D91" s="28"/>
      <c r="E91" s="29"/>
      <c r="F91" s="29"/>
      <c r="G91" s="29">
        <f>=IF(A91="","",SUM($E$2:E91)-SUM($F$2:F91))</f>
      </c>
      <c r="H91" s="27"/>
      <c r="I91" s="30">
        <f>=IF(A91="","",IF(OR(H91="",E91=""),"",IF(TODAY()&gt;H91,"VADESİ GEÇTİ","VADEDE")))</f>
      </c>
      <c r="J91" s="28"/>
    </row>
    <row r="92" spans="1:10" x14ac:dyDescent="0.25">
      <c r="A92" s="23"/>
      <c r="B92" s="24"/>
      <c r="C92" s="24"/>
      <c r="D92" s="24"/>
      <c r="E92" s="25"/>
      <c r="F92" s="25"/>
      <c r="G92" s="25">
        <f>=IF(A92="","",SUM($E$2:E92)-SUM($F$2:F92))</f>
      </c>
      <c r="H92" s="23"/>
      <c r="I92" s="26">
        <f>=IF(A92="","",IF(OR(H92="",E92=""),"",IF(TODAY()&gt;H92,"VADESİ GEÇTİ","VADEDE")))</f>
      </c>
      <c r="J92" s="24"/>
    </row>
    <row r="93" spans="1:10" x14ac:dyDescent="0.25">
      <c r="A93" s="27"/>
      <c r="B93" s="28"/>
      <c r="C93" s="28"/>
      <c r="D93" s="28"/>
      <c r="E93" s="29"/>
      <c r="F93" s="29"/>
      <c r="G93" s="29">
        <f>=IF(A93="","",SUM($E$2:E93)-SUM($F$2:F93))</f>
      </c>
      <c r="H93" s="27"/>
      <c r="I93" s="30">
        <f>=IF(A93="","",IF(OR(H93="",E93=""),"",IF(TODAY()&gt;H93,"VADESİ GEÇTİ","VADEDE")))</f>
      </c>
      <c r="J93" s="28"/>
    </row>
    <row r="94" spans="1:10" x14ac:dyDescent="0.25">
      <c r="A94" s="23"/>
      <c r="B94" s="24"/>
      <c r="C94" s="24"/>
      <c r="D94" s="24"/>
      <c r="E94" s="25"/>
      <c r="F94" s="25"/>
      <c r="G94" s="25">
        <f>=IF(A94="","",SUM($E$2:E94)-SUM($F$2:F94))</f>
      </c>
      <c r="H94" s="23"/>
      <c r="I94" s="26">
        <f>=IF(A94="","",IF(OR(H94="",E94=""),"",IF(TODAY()&gt;H94,"VADESİ GEÇTİ","VADEDE")))</f>
      </c>
      <c r="J94" s="24"/>
    </row>
    <row r="95" spans="1:10" x14ac:dyDescent="0.25">
      <c r="A95" s="27"/>
      <c r="B95" s="28"/>
      <c r="C95" s="28"/>
      <c r="D95" s="28"/>
      <c r="E95" s="29"/>
      <c r="F95" s="29"/>
      <c r="G95" s="29">
        <f>=IF(A95="","",SUM($E$2:E95)-SUM($F$2:F95))</f>
      </c>
      <c r="H95" s="27"/>
      <c r="I95" s="30">
        <f>=IF(A95="","",IF(OR(H95="",E95=""),"",IF(TODAY()&gt;H95,"VADESİ GEÇTİ","VADEDE")))</f>
      </c>
      <c r="J95" s="28"/>
    </row>
    <row r="96" spans="1:10" x14ac:dyDescent="0.25">
      <c r="A96" s="23"/>
      <c r="B96" s="24"/>
      <c r="C96" s="24"/>
      <c r="D96" s="24"/>
      <c r="E96" s="25"/>
      <c r="F96" s="25"/>
      <c r="G96" s="25">
        <f>=IF(A96="","",SUM($E$2:E96)-SUM($F$2:F96))</f>
      </c>
      <c r="H96" s="23"/>
      <c r="I96" s="26">
        <f>=IF(A96="","",IF(OR(H96="",E96=""),"",IF(TODAY()&gt;H96,"VADESİ GEÇTİ","VADEDE")))</f>
      </c>
      <c r="J96" s="24"/>
    </row>
    <row r="97" spans="1:10" x14ac:dyDescent="0.25">
      <c r="A97" s="27"/>
      <c r="B97" s="28"/>
      <c r="C97" s="28"/>
      <c r="D97" s="28"/>
      <c r="E97" s="29"/>
      <c r="F97" s="29"/>
      <c r="G97" s="29">
        <f>=IF(A97="","",SUM($E$2:E97)-SUM($F$2:F97))</f>
      </c>
      <c r="H97" s="27"/>
      <c r="I97" s="30">
        <f>=IF(A97="","",IF(OR(H97="",E97=""),"",IF(TODAY()&gt;H97,"VADESİ GEÇTİ","VADEDE")))</f>
      </c>
      <c r="J97" s="28"/>
    </row>
    <row r="98" spans="1:10" x14ac:dyDescent="0.25">
      <c r="A98" s="23"/>
      <c r="B98" s="24"/>
      <c r="C98" s="24"/>
      <c r="D98" s="24"/>
      <c r="E98" s="25"/>
      <c r="F98" s="25"/>
      <c r="G98" s="25">
        <f>=IF(A98="","",SUM($E$2:E98)-SUM($F$2:F98))</f>
      </c>
      <c r="H98" s="23"/>
      <c r="I98" s="26">
        <f>=IF(A98="","",IF(OR(H98="",E98=""),"",IF(TODAY()&gt;H98,"VADESİ GEÇTİ","VADEDE")))</f>
      </c>
      <c r="J98" s="24"/>
    </row>
    <row r="99" spans="1:10" x14ac:dyDescent="0.25">
      <c r="A99" s="27"/>
      <c r="B99" s="28"/>
      <c r="C99" s="28"/>
      <c r="D99" s="28"/>
      <c r="E99" s="29"/>
      <c r="F99" s="29"/>
      <c r="G99" s="29">
        <f>=IF(A99="","",SUM($E$2:E99)-SUM($F$2:F99))</f>
      </c>
      <c r="H99" s="27"/>
      <c r="I99" s="30">
        <f>=IF(A99="","",IF(OR(H99="",E99=""),"",IF(TODAY()&gt;H99,"VADESİ GEÇTİ","VADEDE")))</f>
      </c>
      <c r="J99" s="28"/>
    </row>
    <row r="100" spans="1:10" x14ac:dyDescent="0.25">
      <c r="A100" s="23"/>
      <c r="B100" s="24"/>
      <c r="C100" s="24"/>
      <c r="D100" s="24"/>
      <c r="E100" s="25"/>
      <c r="F100" s="25"/>
      <c r="G100" s="25">
        <f>=IF(A100="","",SUM($E$2:E100)-SUM($F$2:F100))</f>
      </c>
      <c r="H100" s="23"/>
      <c r="I100" s="26">
        <f>=IF(A100="","",IF(OR(H100="",E100=""),"",IF(TODAY()&gt;H100,"VADESİ GEÇTİ","VADEDE")))</f>
      </c>
      <c r="J100" s="24"/>
    </row>
    <row r="101" spans="1:10" x14ac:dyDescent="0.25">
      <c r="A101" s="27"/>
      <c r="B101" s="28"/>
      <c r="C101" s="28"/>
      <c r="D101" s="28"/>
      <c r="E101" s="29"/>
      <c r="F101" s="29"/>
      <c r="G101" s="29">
        <f>=IF(A101="","",SUM($E$2:E101)-SUM($F$2:F101))</f>
      </c>
      <c r="H101" s="27"/>
      <c r="I101" s="30">
        <f>=IF(A101="","",IF(OR(H101="",E101=""),"",IF(TODAY()&gt;H101,"VADESİ GEÇTİ","VADEDE")))</f>
      </c>
      <c r="J101" s="28"/>
    </row>
    <row r="102" spans="1:10" x14ac:dyDescent="0.25">
      <c r="A102" s="23"/>
      <c r="B102" s="24"/>
      <c r="C102" s="24"/>
      <c r="D102" s="24"/>
      <c r="E102" s="25"/>
      <c r="F102" s="25"/>
      <c r="G102" s="25">
        <f>=IF(A102="","",SUM($E$2:E102)-SUM($F$2:F102))</f>
      </c>
      <c r="H102" s="23"/>
      <c r="I102" s="26">
        <f>=IF(A102="","",IF(OR(H102="",E102=""),"",IF(TODAY()&gt;H102,"VADESİ GEÇTİ","VADEDE")))</f>
      </c>
      <c r="J102" s="24"/>
    </row>
    <row r="103" spans="1:10" x14ac:dyDescent="0.25">
      <c r="A103" s="27"/>
      <c r="B103" s="28"/>
      <c r="C103" s="28"/>
      <c r="D103" s="28"/>
      <c r="E103" s="29"/>
      <c r="F103" s="29"/>
      <c r="G103" s="29">
        <f>=IF(A103="","",SUM($E$2:E103)-SUM($F$2:F103))</f>
      </c>
      <c r="H103" s="27"/>
      <c r="I103" s="30">
        <f>=IF(A103="","",IF(OR(H103="",E103=""),"",IF(TODAY()&gt;H103,"VADESİ GEÇTİ","VADEDE")))</f>
      </c>
      <c r="J103" s="28"/>
    </row>
    <row r="104" spans="1:10" x14ac:dyDescent="0.25">
      <c r="A104" s="23"/>
      <c r="B104" s="24"/>
      <c r="C104" s="24"/>
      <c r="D104" s="24"/>
      <c r="E104" s="25"/>
      <c r="F104" s="25"/>
      <c r="G104" s="25">
        <f>=IF(A104="","",SUM($E$2:E104)-SUM($F$2:F104))</f>
      </c>
      <c r="H104" s="23"/>
      <c r="I104" s="26">
        <f>=IF(A104="","",IF(OR(H104="",E104=""),"",IF(TODAY()&gt;H104,"VADESİ GEÇTİ","VADEDE")))</f>
      </c>
      <c r="J104" s="24"/>
    </row>
    <row r="105" spans="1:10" x14ac:dyDescent="0.25">
      <c r="A105" s="27"/>
      <c r="B105" s="28"/>
      <c r="C105" s="28"/>
      <c r="D105" s="28"/>
      <c r="E105" s="29"/>
      <c r="F105" s="29"/>
      <c r="G105" s="29">
        <f>=IF(A105="","",SUM($E$2:E105)-SUM($F$2:F105))</f>
      </c>
      <c r="H105" s="27"/>
      <c r="I105" s="30">
        <f>=IF(A105="","",IF(OR(H105="",E105=""),"",IF(TODAY()&gt;H105,"VADESİ GEÇTİ","VADEDE")))</f>
      </c>
      <c r="J105" s="28"/>
    </row>
    <row r="106" spans="1:10" x14ac:dyDescent="0.25">
      <c r="A106" s="23"/>
      <c r="B106" s="24"/>
      <c r="C106" s="24"/>
      <c r="D106" s="24"/>
      <c r="E106" s="25"/>
      <c r="F106" s="25"/>
      <c r="G106" s="25">
        <f>=IF(A106="","",SUM($E$2:E106)-SUM($F$2:F106))</f>
      </c>
      <c r="H106" s="23"/>
      <c r="I106" s="26">
        <f>=IF(A106="","",IF(OR(H106="",E106=""),"",IF(TODAY()&gt;H106,"VADESİ GEÇTİ","VADEDE")))</f>
      </c>
      <c r="J106" s="24"/>
    </row>
    <row r="107" spans="1:10" x14ac:dyDescent="0.25">
      <c r="A107" s="27"/>
      <c r="B107" s="28"/>
      <c r="C107" s="28"/>
      <c r="D107" s="28"/>
      <c r="E107" s="29"/>
      <c r="F107" s="29"/>
      <c r="G107" s="29">
        <f>=IF(A107="","",SUM($E$2:E107)-SUM($F$2:F107))</f>
      </c>
      <c r="H107" s="27"/>
      <c r="I107" s="30">
        <f>=IF(A107="","",IF(OR(H107="",E107=""),"",IF(TODAY()&gt;H107,"VADESİ GEÇTİ","VADEDE")))</f>
      </c>
      <c r="J107" s="28"/>
    </row>
    <row r="108" spans="1:10" x14ac:dyDescent="0.25">
      <c r="A108" s="23"/>
      <c r="B108" s="24"/>
      <c r="C108" s="24"/>
      <c r="D108" s="24"/>
      <c r="E108" s="25"/>
      <c r="F108" s="25"/>
      <c r="G108" s="25">
        <f>=IF(A108="","",SUM($E$2:E108)-SUM($F$2:F108))</f>
      </c>
      <c r="H108" s="23"/>
      <c r="I108" s="26">
        <f>=IF(A108="","",IF(OR(H108="",E108=""),"",IF(TODAY()&gt;H108,"VADESİ GEÇTİ","VADEDE")))</f>
      </c>
      <c r="J108" s="24"/>
    </row>
    <row r="109" spans="1:10" x14ac:dyDescent="0.25">
      <c r="A109" s="27"/>
      <c r="B109" s="28"/>
      <c r="C109" s="28"/>
      <c r="D109" s="28"/>
      <c r="E109" s="29"/>
      <c r="F109" s="29"/>
      <c r="G109" s="29">
        <f>=IF(A109="","",SUM($E$2:E109)-SUM($F$2:F109))</f>
      </c>
      <c r="H109" s="27"/>
      <c r="I109" s="30">
        <f>=IF(A109="","",IF(OR(H109="",E109=""),"",IF(TODAY()&gt;H109,"VADESİ GEÇTİ","VADEDE")))</f>
      </c>
      <c r="J109" s="28"/>
    </row>
    <row r="110" spans="1:10" x14ac:dyDescent="0.25">
      <c r="A110" s="23"/>
      <c r="B110" s="24"/>
      <c r="C110" s="24"/>
      <c r="D110" s="24"/>
      <c r="E110" s="25"/>
      <c r="F110" s="25"/>
      <c r="G110" s="25">
        <f>=IF(A110="","",SUM($E$2:E110)-SUM($F$2:F110))</f>
      </c>
      <c r="H110" s="23"/>
      <c r="I110" s="26">
        <f>=IF(A110="","",IF(OR(H110="",E110=""),"",IF(TODAY()&gt;H110,"VADESİ GEÇTİ","VADEDE")))</f>
      </c>
      <c r="J110" s="24"/>
    </row>
    <row r="111" spans="1:10" x14ac:dyDescent="0.25">
      <c r="A111" s="27"/>
      <c r="B111" s="28"/>
      <c r="C111" s="28"/>
      <c r="D111" s="28"/>
      <c r="E111" s="29"/>
      <c r="F111" s="29"/>
      <c r="G111" s="29">
        <f>=IF(A111="","",SUM($E$2:E111)-SUM($F$2:F111))</f>
      </c>
      <c r="H111" s="27"/>
      <c r="I111" s="30">
        <f>=IF(A111="","",IF(OR(H111="",E111=""),"",IF(TODAY()&gt;H111,"VADESİ GEÇTİ","VADEDE")))</f>
      </c>
      <c r="J111" s="28"/>
    </row>
    <row r="112" spans="1:10" x14ac:dyDescent="0.25">
      <c r="A112" s="23"/>
      <c r="B112" s="24"/>
      <c r="C112" s="24"/>
      <c r="D112" s="24"/>
      <c r="E112" s="25"/>
      <c r="F112" s="25"/>
      <c r="G112" s="25">
        <f>=IF(A112="","",SUM($E$2:E112)-SUM($F$2:F112))</f>
      </c>
      <c r="H112" s="23"/>
      <c r="I112" s="26">
        <f>=IF(A112="","",IF(OR(H112="",E112=""),"",IF(TODAY()&gt;H112,"VADESİ GEÇTİ","VADEDE")))</f>
      </c>
      <c r="J112" s="24"/>
    </row>
    <row r="113" spans="1:10" x14ac:dyDescent="0.25">
      <c r="A113" s="27"/>
      <c r="B113" s="28"/>
      <c r="C113" s="28"/>
      <c r="D113" s="28"/>
      <c r="E113" s="29"/>
      <c r="F113" s="29"/>
      <c r="G113" s="29">
        <f>=IF(A113="","",SUM($E$2:E113)-SUM($F$2:F113))</f>
      </c>
      <c r="H113" s="27"/>
      <c r="I113" s="30">
        <f>=IF(A113="","",IF(OR(H113="",E113=""),"",IF(TODAY()&gt;H113,"VADESİ GEÇTİ","VADEDE")))</f>
      </c>
      <c r="J113" s="28"/>
    </row>
    <row r="114" spans="1:10" x14ac:dyDescent="0.25">
      <c r="A114" s="23"/>
      <c r="B114" s="24"/>
      <c r="C114" s="24"/>
      <c r="D114" s="24"/>
      <c r="E114" s="25"/>
      <c r="F114" s="25"/>
      <c r="G114" s="25">
        <f>=IF(A114="","",SUM($E$2:E114)-SUM($F$2:F114))</f>
      </c>
      <c r="H114" s="23"/>
      <c r="I114" s="26">
        <f>=IF(A114="","",IF(OR(H114="",E114=""),"",IF(TODAY()&gt;H114,"VADESİ GEÇTİ","VADEDE")))</f>
      </c>
      <c r="J114" s="24"/>
    </row>
    <row r="115" spans="1:10" x14ac:dyDescent="0.25">
      <c r="A115" s="27"/>
      <c r="B115" s="28"/>
      <c r="C115" s="28"/>
      <c r="D115" s="28"/>
      <c r="E115" s="29"/>
      <c r="F115" s="29"/>
      <c r="G115" s="29">
        <f>=IF(A115="","",SUM($E$2:E115)-SUM($F$2:F115))</f>
      </c>
      <c r="H115" s="27"/>
      <c r="I115" s="30">
        <f>=IF(A115="","",IF(OR(H115="",E115=""),"",IF(TODAY()&gt;H115,"VADESİ GEÇTİ","VADEDE")))</f>
      </c>
      <c r="J115" s="28"/>
    </row>
    <row r="116" spans="1:10" x14ac:dyDescent="0.25">
      <c r="A116" s="23"/>
      <c r="B116" s="24"/>
      <c r="C116" s="24"/>
      <c r="D116" s="24"/>
      <c r="E116" s="25"/>
      <c r="F116" s="25"/>
      <c r="G116" s="25">
        <f>=IF(A116="","",SUM($E$2:E116)-SUM($F$2:F116))</f>
      </c>
      <c r="H116" s="23"/>
      <c r="I116" s="26">
        <f>=IF(A116="","",IF(OR(H116="",E116=""),"",IF(TODAY()&gt;H116,"VADESİ GEÇTİ","VADEDE")))</f>
      </c>
      <c r="J116" s="24"/>
    </row>
    <row r="117" spans="1:10" x14ac:dyDescent="0.25">
      <c r="A117" s="27"/>
      <c r="B117" s="28"/>
      <c r="C117" s="28"/>
      <c r="D117" s="28"/>
      <c r="E117" s="29"/>
      <c r="F117" s="29"/>
      <c r="G117" s="29">
        <f>=IF(A117="","",SUM($E$2:E117)-SUM($F$2:F117))</f>
      </c>
      <c r="H117" s="27"/>
      <c r="I117" s="30">
        <f>=IF(A117="","",IF(OR(H117="",E117=""),"",IF(TODAY()&gt;H117,"VADESİ GEÇTİ","VADEDE")))</f>
      </c>
      <c r="J117" s="28"/>
    </row>
    <row r="118" spans="1:10" x14ac:dyDescent="0.25">
      <c r="A118" s="23"/>
      <c r="B118" s="24"/>
      <c r="C118" s="24"/>
      <c r="D118" s="24"/>
      <c r="E118" s="25"/>
      <c r="F118" s="25"/>
      <c r="G118" s="25">
        <f>=IF(A118="","",SUM($E$2:E118)-SUM($F$2:F118))</f>
      </c>
      <c r="H118" s="23"/>
      <c r="I118" s="26">
        <f>=IF(A118="","",IF(OR(H118="",E118=""),"",IF(TODAY()&gt;H118,"VADESİ GEÇTİ","VADEDE")))</f>
      </c>
      <c r="J118" s="24"/>
    </row>
    <row r="119" spans="1:10" x14ac:dyDescent="0.25">
      <c r="A119" s="27"/>
      <c r="B119" s="28"/>
      <c r="C119" s="28"/>
      <c r="D119" s="28"/>
      <c r="E119" s="29"/>
      <c r="F119" s="29"/>
      <c r="G119" s="29">
        <f>=IF(A119="","",SUM($E$2:E119)-SUM($F$2:F119))</f>
      </c>
      <c r="H119" s="27"/>
      <c r="I119" s="30">
        <f>=IF(A119="","",IF(OR(H119="",E119=""),"",IF(TODAY()&gt;H119,"VADESİ GEÇTİ","VADEDE")))</f>
      </c>
      <c r="J119" s="28"/>
    </row>
    <row r="120" spans="1:10" x14ac:dyDescent="0.25">
      <c r="A120" s="23"/>
      <c r="B120" s="24"/>
      <c r="C120" s="24"/>
      <c r="D120" s="24"/>
      <c r="E120" s="25"/>
      <c r="F120" s="25"/>
      <c r="G120" s="25">
        <f>=IF(A120="","",SUM($E$2:E120)-SUM($F$2:F120))</f>
      </c>
      <c r="H120" s="23"/>
      <c r="I120" s="26">
        <f>=IF(A120="","",IF(OR(H120="",E120=""),"",IF(TODAY()&gt;H120,"VADESİ GEÇTİ","VADEDE")))</f>
      </c>
      <c r="J120" s="24"/>
    </row>
    <row r="121" spans="1:10" x14ac:dyDescent="0.25">
      <c r="A121" s="27"/>
      <c r="B121" s="28"/>
      <c r="C121" s="28"/>
      <c r="D121" s="28"/>
      <c r="E121" s="29"/>
      <c r="F121" s="29"/>
      <c r="G121" s="29">
        <f>=IF(A121="","",SUM($E$2:E121)-SUM($F$2:F121))</f>
      </c>
      <c r="H121" s="27"/>
      <c r="I121" s="30">
        <f>=IF(A121="","",IF(OR(H121="",E121=""),"",IF(TODAY()&gt;H121,"VADESİ GEÇTİ","VADEDE")))</f>
      </c>
      <c r="J121" s="28"/>
    </row>
    <row r="122" spans="1:10" x14ac:dyDescent="0.25">
      <c r="A122" s="23"/>
      <c r="B122" s="24"/>
      <c r="C122" s="24"/>
      <c r="D122" s="24"/>
      <c r="E122" s="25"/>
      <c r="F122" s="25"/>
      <c r="G122" s="25">
        <f>=IF(A122="","",SUM($E$2:E122)-SUM($F$2:F122))</f>
      </c>
      <c r="H122" s="23"/>
      <c r="I122" s="26">
        <f>=IF(A122="","",IF(OR(H122="",E122=""),"",IF(TODAY()&gt;H122,"VADESİ GEÇTİ","VADEDE")))</f>
      </c>
      <c r="J122" s="24"/>
    </row>
    <row r="123" spans="1:10" x14ac:dyDescent="0.25">
      <c r="A123" s="27"/>
      <c r="B123" s="28"/>
      <c r="C123" s="28"/>
      <c r="D123" s="28"/>
      <c r="E123" s="29"/>
      <c r="F123" s="29"/>
      <c r="G123" s="29">
        <f>=IF(A123="","",SUM($E$2:E123)-SUM($F$2:F123))</f>
      </c>
      <c r="H123" s="27"/>
      <c r="I123" s="30">
        <f>=IF(A123="","",IF(OR(H123="",E123=""),"",IF(TODAY()&gt;H123,"VADESİ GEÇTİ","VADEDE")))</f>
      </c>
      <c r="J123" s="28"/>
    </row>
    <row r="124" spans="1:10" x14ac:dyDescent="0.25">
      <c r="A124" s="23"/>
      <c r="B124" s="24"/>
      <c r="C124" s="24"/>
      <c r="D124" s="24"/>
      <c r="E124" s="25"/>
      <c r="F124" s="25"/>
      <c r="G124" s="25">
        <f>=IF(A124="","",SUM($E$2:E124)-SUM($F$2:F124))</f>
      </c>
      <c r="H124" s="23"/>
      <c r="I124" s="26">
        <f>=IF(A124="","",IF(OR(H124="",E124=""),"",IF(TODAY()&gt;H124,"VADESİ GEÇTİ","VADEDE")))</f>
      </c>
      <c r="J124" s="24"/>
    </row>
    <row r="125" spans="1:10" x14ac:dyDescent="0.25">
      <c r="A125" s="27"/>
      <c r="B125" s="28"/>
      <c r="C125" s="28"/>
      <c r="D125" s="28"/>
      <c r="E125" s="29"/>
      <c r="F125" s="29"/>
      <c r="G125" s="29">
        <f>=IF(A125="","",SUM($E$2:E125)-SUM($F$2:F125))</f>
      </c>
      <c r="H125" s="27"/>
      <c r="I125" s="30">
        <f>=IF(A125="","",IF(OR(H125="",E125=""),"",IF(TODAY()&gt;H125,"VADESİ GEÇTİ","VADEDE")))</f>
      </c>
      <c r="J125" s="28"/>
    </row>
    <row r="126" spans="1:10" x14ac:dyDescent="0.25">
      <c r="A126" s="23"/>
      <c r="B126" s="24"/>
      <c r="C126" s="24"/>
      <c r="D126" s="24"/>
      <c r="E126" s="25"/>
      <c r="F126" s="25"/>
      <c r="G126" s="25">
        <f>=IF(A126="","",SUM($E$2:E126)-SUM($F$2:F126))</f>
      </c>
      <c r="H126" s="23"/>
      <c r="I126" s="26">
        <f>=IF(A126="","",IF(OR(H126="",E126=""),"",IF(TODAY()&gt;H126,"VADESİ GEÇTİ","VADEDE")))</f>
      </c>
      <c r="J126" s="24"/>
    </row>
    <row r="127" spans="1:10" x14ac:dyDescent="0.25">
      <c r="A127" s="27"/>
      <c r="B127" s="28"/>
      <c r="C127" s="28"/>
      <c r="D127" s="28"/>
      <c r="E127" s="29"/>
      <c r="F127" s="29"/>
      <c r="G127" s="29">
        <f>=IF(A127="","",SUM($E$2:E127)-SUM($F$2:F127))</f>
      </c>
      <c r="H127" s="27"/>
      <c r="I127" s="30">
        <f>=IF(A127="","",IF(OR(H127="",E127=""),"",IF(TODAY()&gt;H127,"VADESİ GEÇTİ","VADEDE")))</f>
      </c>
      <c r="J127" s="28"/>
    </row>
    <row r="128" spans="1:10" x14ac:dyDescent="0.25">
      <c r="A128" s="23"/>
      <c r="B128" s="24"/>
      <c r="C128" s="24"/>
      <c r="D128" s="24"/>
      <c r="E128" s="25"/>
      <c r="F128" s="25"/>
      <c r="G128" s="25">
        <f>=IF(A128="","",SUM($E$2:E128)-SUM($F$2:F128))</f>
      </c>
      <c r="H128" s="23"/>
      <c r="I128" s="26">
        <f>=IF(A128="","",IF(OR(H128="",E128=""),"",IF(TODAY()&gt;H128,"VADESİ GEÇTİ","VADEDE")))</f>
      </c>
      <c r="J128" s="24"/>
    </row>
    <row r="129" spans="1:10" x14ac:dyDescent="0.25">
      <c r="A129" s="27"/>
      <c r="B129" s="28"/>
      <c r="C129" s="28"/>
      <c r="D129" s="28"/>
      <c r="E129" s="29"/>
      <c r="F129" s="29"/>
      <c r="G129" s="29">
        <f>=IF(A129="","",SUM($E$2:E129)-SUM($F$2:F129))</f>
      </c>
      <c r="H129" s="27"/>
      <c r="I129" s="30">
        <f>=IF(A129="","",IF(OR(H129="",E129=""),"",IF(TODAY()&gt;H129,"VADESİ GEÇTİ","VADEDE")))</f>
      </c>
      <c r="J129" s="28"/>
    </row>
    <row r="130" spans="1:10" x14ac:dyDescent="0.25">
      <c r="A130" s="23"/>
      <c r="B130" s="24"/>
      <c r="C130" s="24"/>
      <c r="D130" s="24"/>
      <c r="E130" s="25"/>
      <c r="F130" s="25"/>
      <c r="G130" s="25">
        <f>=IF(A130="","",SUM($E$2:E130)-SUM($F$2:F130))</f>
      </c>
      <c r="H130" s="23"/>
      <c r="I130" s="26">
        <f>=IF(A130="","",IF(OR(H130="",E130=""),"",IF(TODAY()&gt;H130,"VADESİ GEÇTİ","VADEDE")))</f>
      </c>
      <c r="J130" s="24"/>
    </row>
    <row r="131" spans="1:10" x14ac:dyDescent="0.25">
      <c r="A131" s="27"/>
      <c r="B131" s="28"/>
      <c r="C131" s="28"/>
      <c r="D131" s="28"/>
      <c r="E131" s="29"/>
      <c r="F131" s="29"/>
      <c r="G131" s="29">
        <f>=IF(A131="","",SUM($E$2:E131)-SUM($F$2:F131))</f>
      </c>
      <c r="H131" s="27"/>
      <c r="I131" s="30">
        <f>=IF(A131="","",IF(OR(H131="",E131=""),"",IF(TODAY()&gt;H131,"VADESİ GEÇTİ","VADEDE")))</f>
      </c>
      <c r="J131" s="28"/>
    </row>
    <row r="132" spans="1:10" x14ac:dyDescent="0.25">
      <c r="A132" s="23"/>
      <c r="B132" s="24"/>
      <c r="C132" s="24"/>
      <c r="D132" s="24"/>
      <c r="E132" s="25"/>
      <c r="F132" s="25"/>
      <c r="G132" s="25">
        <f>=IF(A132="","",SUM($E$2:E132)-SUM($F$2:F132))</f>
      </c>
      <c r="H132" s="23"/>
      <c r="I132" s="26">
        <f>=IF(A132="","",IF(OR(H132="",E132=""),"",IF(TODAY()&gt;H132,"VADESİ GEÇTİ","VADEDE")))</f>
      </c>
      <c r="J132" s="24"/>
    </row>
    <row r="133" spans="1:10" x14ac:dyDescent="0.25">
      <c r="A133" s="27"/>
      <c r="B133" s="28"/>
      <c r="C133" s="28"/>
      <c r="D133" s="28"/>
      <c r="E133" s="29"/>
      <c r="F133" s="29"/>
      <c r="G133" s="29">
        <f>=IF(A133="","",SUM($E$2:E133)-SUM($F$2:F133))</f>
      </c>
      <c r="H133" s="27"/>
      <c r="I133" s="30">
        <f>=IF(A133="","",IF(OR(H133="",E133=""),"",IF(TODAY()&gt;H133,"VADESİ GEÇTİ","VADEDE")))</f>
      </c>
      <c r="J133" s="28"/>
    </row>
    <row r="134" spans="1:10" x14ac:dyDescent="0.25">
      <c r="A134" s="23"/>
      <c r="B134" s="24"/>
      <c r="C134" s="24"/>
      <c r="D134" s="24"/>
      <c r="E134" s="25"/>
      <c r="F134" s="25"/>
      <c r="G134" s="25">
        <f>=IF(A134="","",SUM($E$2:E134)-SUM($F$2:F134))</f>
      </c>
      <c r="H134" s="23"/>
      <c r="I134" s="26">
        <f>=IF(A134="","",IF(OR(H134="",E134=""),"",IF(TODAY()&gt;H134,"VADESİ GEÇTİ","VADEDE")))</f>
      </c>
      <c r="J134" s="24"/>
    </row>
    <row r="135" spans="1:10" x14ac:dyDescent="0.25">
      <c r="A135" s="27"/>
      <c r="B135" s="28"/>
      <c r="C135" s="28"/>
      <c r="D135" s="28"/>
      <c r="E135" s="29"/>
      <c r="F135" s="29"/>
      <c r="G135" s="29">
        <f>=IF(A135="","",SUM($E$2:E135)-SUM($F$2:F135))</f>
      </c>
      <c r="H135" s="27"/>
      <c r="I135" s="30">
        <f>=IF(A135="","",IF(OR(H135="",E135=""),"",IF(TODAY()&gt;H135,"VADESİ GEÇTİ","VADEDE")))</f>
      </c>
      <c r="J135" s="28"/>
    </row>
    <row r="136" spans="1:10" x14ac:dyDescent="0.25">
      <c r="A136" s="23"/>
      <c r="B136" s="24"/>
      <c r="C136" s="24"/>
      <c r="D136" s="24"/>
      <c r="E136" s="25"/>
      <c r="F136" s="25"/>
      <c r="G136" s="25">
        <f>=IF(A136="","",SUM($E$2:E136)-SUM($F$2:F136))</f>
      </c>
      <c r="H136" s="23"/>
      <c r="I136" s="26">
        <f>=IF(A136="","",IF(OR(H136="",E136=""),"",IF(TODAY()&gt;H136,"VADESİ GEÇTİ","VADEDE")))</f>
      </c>
      <c r="J136" s="24"/>
    </row>
    <row r="137" spans="1:10" x14ac:dyDescent="0.25">
      <c r="A137" s="27"/>
      <c r="B137" s="28"/>
      <c r="C137" s="28"/>
      <c r="D137" s="28"/>
      <c r="E137" s="29"/>
      <c r="F137" s="29"/>
      <c r="G137" s="29">
        <f>=IF(A137="","",SUM($E$2:E137)-SUM($F$2:F137))</f>
      </c>
      <c r="H137" s="27"/>
      <c r="I137" s="30">
        <f>=IF(A137="","",IF(OR(H137="",E137=""),"",IF(TODAY()&gt;H137,"VADESİ GEÇTİ","VADEDE")))</f>
      </c>
      <c r="J137" s="28"/>
    </row>
    <row r="138" spans="1:10" x14ac:dyDescent="0.25">
      <c r="A138" s="23"/>
      <c r="B138" s="24"/>
      <c r="C138" s="24"/>
      <c r="D138" s="24"/>
      <c r="E138" s="25"/>
      <c r="F138" s="25"/>
      <c r="G138" s="25">
        <f>=IF(A138="","",SUM($E$2:E138)-SUM($F$2:F138))</f>
      </c>
      <c r="H138" s="23"/>
      <c r="I138" s="26">
        <f>=IF(A138="","",IF(OR(H138="",E138=""),"",IF(TODAY()&gt;H138,"VADESİ GEÇTİ","VADEDE")))</f>
      </c>
      <c r="J138" s="24"/>
    </row>
    <row r="139" spans="1:10" x14ac:dyDescent="0.25">
      <c r="A139" s="27"/>
      <c r="B139" s="28"/>
      <c r="C139" s="28"/>
      <c r="D139" s="28"/>
      <c r="E139" s="29"/>
      <c r="F139" s="29"/>
      <c r="G139" s="29">
        <f>=IF(A139="","",SUM($E$2:E139)-SUM($F$2:F139))</f>
      </c>
      <c r="H139" s="27"/>
      <c r="I139" s="30">
        <f>=IF(A139="","",IF(OR(H139="",E139=""),"",IF(TODAY()&gt;H139,"VADESİ GEÇTİ","VADEDE")))</f>
      </c>
      <c r="J139" s="28"/>
    </row>
    <row r="140" spans="1:10" x14ac:dyDescent="0.25">
      <c r="A140" s="23"/>
      <c r="B140" s="24"/>
      <c r="C140" s="24"/>
      <c r="D140" s="24"/>
      <c r="E140" s="25"/>
      <c r="F140" s="25"/>
      <c r="G140" s="25">
        <f>=IF(A140="","",SUM($E$2:E140)-SUM($F$2:F140))</f>
      </c>
      <c r="H140" s="23"/>
      <c r="I140" s="26">
        <f>=IF(A140="","",IF(OR(H140="",E140=""),"",IF(TODAY()&gt;H140,"VADESİ GEÇTİ","VADEDE")))</f>
      </c>
      <c r="J140" s="24"/>
    </row>
    <row r="141" spans="1:10" x14ac:dyDescent="0.25">
      <c r="A141" s="27"/>
      <c r="B141" s="28"/>
      <c r="C141" s="28"/>
      <c r="D141" s="28"/>
      <c r="E141" s="29"/>
      <c r="F141" s="29"/>
      <c r="G141" s="29">
        <f>=IF(A141="","",SUM($E$2:E141)-SUM($F$2:F141))</f>
      </c>
      <c r="H141" s="27"/>
      <c r="I141" s="30">
        <f>=IF(A141="","",IF(OR(H141="",E141=""),"",IF(TODAY()&gt;H141,"VADESİ GEÇTİ","VADEDE")))</f>
      </c>
      <c r="J141" s="28"/>
    </row>
    <row r="142" spans="1:10" x14ac:dyDescent="0.25">
      <c r="A142" s="23"/>
      <c r="B142" s="24"/>
      <c r="C142" s="24"/>
      <c r="D142" s="24"/>
      <c r="E142" s="25"/>
      <c r="F142" s="25"/>
      <c r="G142" s="25">
        <f>=IF(A142="","",SUM($E$2:E142)-SUM($F$2:F142))</f>
      </c>
      <c r="H142" s="23"/>
      <c r="I142" s="26">
        <f>=IF(A142="","",IF(OR(H142="",E142=""),"",IF(TODAY()&gt;H142,"VADESİ GEÇTİ","VADEDE")))</f>
      </c>
      <c r="J142" s="24"/>
    </row>
    <row r="143" spans="1:10" x14ac:dyDescent="0.25">
      <c r="A143" s="27"/>
      <c r="B143" s="28"/>
      <c r="C143" s="28"/>
      <c r="D143" s="28"/>
      <c r="E143" s="29"/>
      <c r="F143" s="29"/>
      <c r="G143" s="29">
        <f>=IF(A143="","",SUM($E$2:E143)-SUM($F$2:F143))</f>
      </c>
      <c r="H143" s="27"/>
      <c r="I143" s="30">
        <f>=IF(A143="","",IF(OR(H143="",E143=""),"",IF(TODAY()&gt;H143,"VADESİ GEÇTİ","VADEDE")))</f>
      </c>
      <c r="J143" s="28"/>
    </row>
    <row r="144" spans="1:10" x14ac:dyDescent="0.25">
      <c r="A144" s="23"/>
      <c r="B144" s="24"/>
      <c r="C144" s="24"/>
      <c r="D144" s="24"/>
      <c r="E144" s="25"/>
      <c r="F144" s="25"/>
      <c r="G144" s="25">
        <f>=IF(A144="","",SUM($E$2:E144)-SUM($F$2:F144))</f>
      </c>
      <c r="H144" s="23"/>
      <c r="I144" s="26">
        <f>=IF(A144="","",IF(OR(H144="",E144=""),"",IF(TODAY()&gt;H144,"VADESİ GEÇTİ","VADEDE")))</f>
      </c>
      <c r="J144" s="24"/>
    </row>
    <row r="145" spans="1:10" x14ac:dyDescent="0.25">
      <c r="A145" s="27"/>
      <c r="B145" s="28"/>
      <c r="C145" s="28"/>
      <c r="D145" s="28"/>
      <c r="E145" s="29"/>
      <c r="F145" s="29"/>
      <c r="G145" s="29">
        <f>=IF(A145="","",SUM($E$2:E145)-SUM($F$2:F145))</f>
      </c>
      <c r="H145" s="27"/>
      <c r="I145" s="30">
        <f>=IF(A145="","",IF(OR(H145="",E145=""),"",IF(TODAY()&gt;H145,"VADESİ GEÇTİ","VADEDE")))</f>
      </c>
      <c r="J145" s="28"/>
    </row>
    <row r="146" spans="1:10" x14ac:dyDescent="0.25">
      <c r="A146" s="23"/>
      <c r="B146" s="24"/>
      <c r="C146" s="24"/>
      <c r="D146" s="24"/>
      <c r="E146" s="25"/>
      <c r="F146" s="25"/>
      <c r="G146" s="25">
        <f>=IF(A146="","",SUM($E$2:E146)-SUM($F$2:F146))</f>
      </c>
      <c r="H146" s="23"/>
      <c r="I146" s="26">
        <f>=IF(A146="","",IF(OR(H146="",E146=""),"",IF(TODAY()&gt;H146,"VADESİ GEÇTİ","VADEDE")))</f>
      </c>
      <c r="J146" s="24"/>
    </row>
    <row r="147" spans="1:10" x14ac:dyDescent="0.25">
      <c r="A147" s="27"/>
      <c r="B147" s="28"/>
      <c r="C147" s="28"/>
      <c r="D147" s="28"/>
      <c r="E147" s="29"/>
      <c r="F147" s="29"/>
      <c r="G147" s="29">
        <f>=IF(A147="","",SUM($E$2:E147)-SUM($F$2:F147))</f>
      </c>
      <c r="H147" s="27"/>
      <c r="I147" s="30">
        <f>=IF(A147="","",IF(OR(H147="",E147=""),"",IF(TODAY()&gt;H147,"VADESİ GEÇTİ","VADEDE")))</f>
      </c>
      <c r="J147" s="28"/>
    </row>
    <row r="148" spans="1:10" x14ac:dyDescent="0.25">
      <c r="A148" s="23"/>
      <c r="B148" s="24"/>
      <c r="C148" s="24"/>
      <c r="D148" s="24"/>
      <c r="E148" s="25"/>
      <c r="F148" s="25"/>
      <c r="G148" s="25">
        <f>=IF(A148="","",SUM($E$2:E148)-SUM($F$2:F148))</f>
      </c>
      <c r="H148" s="23"/>
      <c r="I148" s="26">
        <f>=IF(A148="","",IF(OR(H148="",E148=""),"",IF(TODAY()&gt;H148,"VADESİ GEÇTİ","VADEDE")))</f>
      </c>
      <c r="J148" s="24"/>
    </row>
    <row r="149" spans="1:10" x14ac:dyDescent="0.25">
      <c r="A149" s="27"/>
      <c r="B149" s="28"/>
      <c r="C149" s="28"/>
      <c r="D149" s="28"/>
      <c r="E149" s="29"/>
      <c r="F149" s="29"/>
      <c r="G149" s="29">
        <f>=IF(A149="","",SUM($E$2:E149)-SUM($F$2:F149))</f>
      </c>
      <c r="H149" s="27"/>
      <c r="I149" s="30">
        <f>=IF(A149="","",IF(OR(H149="",E149=""),"",IF(TODAY()&gt;H149,"VADESİ GEÇTİ","VADEDE")))</f>
      </c>
      <c r="J149" s="28"/>
    </row>
    <row r="150" spans="1:10" x14ac:dyDescent="0.25">
      <c r="A150" s="23"/>
      <c r="B150" s="24"/>
      <c r="C150" s="24"/>
      <c r="D150" s="24"/>
      <c r="E150" s="25"/>
      <c r="F150" s="25"/>
      <c r="G150" s="25">
        <f>=IF(A150="","",SUM($E$2:E150)-SUM($F$2:F150))</f>
      </c>
      <c r="H150" s="23"/>
      <c r="I150" s="26">
        <f>=IF(A150="","",IF(OR(H150="",E150=""),"",IF(TODAY()&gt;H150,"VADESİ GEÇTİ","VADEDE")))</f>
      </c>
      <c r="J150" s="24"/>
    </row>
    <row r="151" spans="1:10" x14ac:dyDescent="0.25">
      <c r="A151" s="27"/>
      <c r="B151" s="28"/>
      <c r="C151" s="28"/>
      <c r="D151" s="28"/>
      <c r="E151" s="29"/>
      <c r="F151" s="29"/>
      <c r="G151" s="29">
        <f>=IF(A151="","",SUM($E$2:E151)-SUM($F$2:F151))</f>
      </c>
      <c r="H151" s="27"/>
      <c r="I151" s="30">
        <f>=IF(A151="","",IF(OR(H151="",E151=""),"",IF(TODAY()&gt;H151,"VADESİ GEÇTİ","VADEDE")))</f>
      </c>
      <c r="J151" s="28"/>
    </row>
    <row r="152" spans="1:10" x14ac:dyDescent="0.25">
      <c r="A152" s="23"/>
      <c r="B152" s="24"/>
      <c r="C152" s="24"/>
      <c r="D152" s="24"/>
      <c r="E152" s="25"/>
      <c r="F152" s="25"/>
      <c r="G152" s="25">
        <f>=IF(A152="","",SUM($E$2:E152)-SUM($F$2:F152))</f>
      </c>
      <c r="H152" s="23"/>
      <c r="I152" s="26">
        <f>=IF(A152="","",IF(OR(H152="",E152=""),"",IF(TODAY()&gt;H152,"VADESİ GEÇTİ","VADEDE")))</f>
      </c>
      <c r="J152" s="24"/>
    </row>
    <row r="153" spans="1:10" x14ac:dyDescent="0.25">
      <c r="A153" s="27"/>
      <c r="B153" s="28"/>
      <c r="C153" s="28"/>
      <c r="D153" s="28"/>
      <c r="E153" s="29"/>
      <c r="F153" s="29"/>
      <c r="G153" s="29">
        <f>=IF(A153="","",SUM($E$2:E153)-SUM($F$2:F153))</f>
      </c>
      <c r="H153" s="27"/>
      <c r="I153" s="30">
        <f>=IF(A153="","",IF(OR(H153="",E153=""),"",IF(TODAY()&gt;H153,"VADESİ GEÇTİ","VADEDE")))</f>
      </c>
      <c r="J153" s="28"/>
    </row>
    <row r="154" spans="1:10" x14ac:dyDescent="0.25">
      <c r="A154" s="23"/>
      <c r="B154" s="24"/>
      <c r="C154" s="24"/>
      <c r="D154" s="24"/>
      <c r="E154" s="25"/>
      <c r="F154" s="25"/>
      <c r="G154" s="25">
        <f>=IF(A154="","",SUM($E$2:E154)-SUM($F$2:F154))</f>
      </c>
      <c r="H154" s="23"/>
      <c r="I154" s="26">
        <f>=IF(A154="","",IF(OR(H154="",E154=""),"",IF(TODAY()&gt;H154,"VADESİ GEÇTİ","VADEDE")))</f>
      </c>
      <c r="J154" s="24"/>
    </row>
    <row r="155" spans="1:10" x14ac:dyDescent="0.25">
      <c r="A155" s="27"/>
      <c r="B155" s="28"/>
      <c r="C155" s="28"/>
      <c r="D155" s="28"/>
      <c r="E155" s="29"/>
      <c r="F155" s="29"/>
      <c r="G155" s="29">
        <f>=IF(A155="","",SUM($E$2:E155)-SUM($F$2:F155))</f>
      </c>
      <c r="H155" s="27"/>
      <c r="I155" s="30">
        <f>=IF(A155="","",IF(OR(H155="",E155=""),"",IF(TODAY()&gt;H155,"VADESİ GEÇTİ","VADEDE")))</f>
      </c>
      <c r="J155" s="28"/>
    </row>
    <row r="156" spans="1:10" x14ac:dyDescent="0.25">
      <c r="A156" s="23"/>
      <c r="B156" s="24"/>
      <c r="C156" s="24"/>
      <c r="D156" s="24"/>
      <c r="E156" s="25"/>
      <c r="F156" s="25"/>
      <c r="G156" s="25">
        <f>=IF(A156="","",SUM($E$2:E156)-SUM($F$2:F156))</f>
      </c>
      <c r="H156" s="23"/>
      <c r="I156" s="26">
        <f>=IF(A156="","",IF(OR(H156="",E156=""),"",IF(TODAY()&gt;H156,"VADESİ GEÇTİ","VADEDE")))</f>
      </c>
      <c r="J156" s="24"/>
    </row>
    <row r="157" spans="1:10" x14ac:dyDescent="0.25">
      <c r="A157" s="27"/>
      <c r="B157" s="28"/>
      <c r="C157" s="28"/>
      <c r="D157" s="28"/>
      <c r="E157" s="29"/>
      <c r="F157" s="29"/>
      <c r="G157" s="29">
        <f>=IF(A157="","",SUM($E$2:E157)-SUM($F$2:F157))</f>
      </c>
      <c r="H157" s="27"/>
      <c r="I157" s="30">
        <f>=IF(A157="","",IF(OR(H157="",E157=""),"",IF(TODAY()&gt;H157,"VADESİ GEÇTİ","VADEDE")))</f>
      </c>
      <c r="J157" s="28"/>
    </row>
    <row r="158" spans="1:10" x14ac:dyDescent="0.25">
      <c r="A158" s="23"/>
      <c r="B158" s="24"/>
      <c r="C158" s="24"/>
      <c r="D158" s="24"/>
      <c r="E158" s="25"/>
      <c r="F158" s="25"/>
      <c r="G158" s="25">
        <f>=IF(A158="","",SUM($E$2:E158)-SUM($F$2:F158))</f>
      </c>
      <c r="H158" s="23"/>
      <c r="I158" s="26">
        <f>=IF(A158="","",IF(OR(H158="",E158=""),"",IF(TODAY()&gt;H158,"VADESİ GEÇTİ","VADEDE")))</f>
      </c>
      <c r="J158" s="24"/>
    </row>
    <row r="159" spans="1:10" x14ac:dyDescent="0.25">
      <c r="A159" s="27"/>
      <c r="B159" s="28"/>
      <c r="C159" s="28"/>
      <c r="D159" s="28"/>
      <c r="E159" s="29"/>
      <c r="F159" s="29"/>
      <c r="G159" s="29">
        <f>=IF(A159="","",SUM($E$2:E159)-SUM($F$2:F159))</f>
      </c>
      <c r="H159" s="27"/>
      <c r="I159" s="30">
        <f>=IF(A159="","",IF(OR(H159="",E159=""),"",IF(TODAY()&gt;H159,"VADESİ GEÇTİ","VADEDE")))</f>
      </c>
      <c r="J159" s="28"/>
    </row>
    <row r="160" spans="1:10" x14ac:dyDescent="0.25">
      <c r="A160" s="23"/>
      <c r="B160" s="24"/>
      <c r="C160" s="24"/>
      <c r="D160" s="24"/>
      <c r="E160" s="25"/>
      <c r="F160" s="25"/>
      <c r="G160" s="25">
        <f>=IF(A160="","",SUM($E$2:E160)-SUM($F$2:F160))</f>
      </c>
      <c r="H160" s="23"/>
      <c r="I160" s="26">
        <f>=IF(A160="","",IF(OR(H160="",E160=""),"",IF(TODAY()&gt;H160,"VADESİ GEÇTİ","VADEDE")))</f>
      </c>
      <c r="J160" s="24"/>
    </row>
    <row r="161" spans="1:10" x14ac:dyDescent="0.25">
      <c r="A161" s="27"/>
      <c r="B161" s="28"/>
      <c r="C161" s="28"/>
      <c r="D161" s="28"/>
      <c r="E161" s="29"/>
      <c r="F161" s="29"/>
      <c r="G161" s="29">
        <f>=IF(A161="","",SUM($E$2:E161)-SUM($F$2:F161))</f>
      </c>
      <c r="H161" s="27"/>
      <c r="I161" s="30">
        <f>=IF(A161="","",IF(OR(H161="",E161=""),"",IF(TODAY()&gt;H161,"VADESİ GEÇTİ","VADEDE")))</f>
      </c>
      <c r="J161" s="28"/>
    </row>
    <row r="162" spans="1:10" x14ac:dyDescent="0.25">
      <c r="A162" s="23"/>
      <c r="B162" s="24"/>
      <c r="C162" s="24"/>
      <c r="D162" s="24"/>
      <c r="E162" s="25"/>
      <c r="F162" s="25"/>
      <c r="G162" s="25">
        <f>=IF(A162="","",SUM($E$2:E162)-SUM($F$2:F162))</f>
      </c>
      <c r="H162" s="23"/>
      <c r="I162" s="26">
        <f>=IF(A162="","",IF(OR(H162="",E162=""),"",IF(TODAY()&gt;H162,"VADESİ GEÇTİ","VADEDE")))</f>
      </c>
      <c r="J162" s="24"/>
    </row>
    <row r="163" spans="1:10" x14ac:dyDescent="0.25">
      <c r="A163" s="27"/>
      <c r="B163" s="28"/>
      <c r="C163" s="28"/>
      <c r="D163" s="28"/>
      <c r="E163" s="29"/>
      <c r="F163" s="29"/>
      <c r="G163" s="29">
        <f>=IF(A163="","",SUM($E$2:E163)-SUM($F$2:F163))</f>
      </c>
      <c r="H163" s="27"/>
      <c r="I163" s="30">
        <f>=IF(A163="","",IF(OR(H163="",E163=""),"",IF(TODAY()&gt;H163,"VADESİ GEÇTİ","VADEDE")))</f>
      </c>
      <c r="J163" s="28"/>
    </row>
    <row r="164" spans="1:10" x14ac:dyDescent="0.25">
      <c r="A164" s="23"/>
      <c r="B164" s="24"/>
      <c r="C164" s="24"/>
      <c r="D164" s="24"/>
      <c r="E164" s="25"/>
      <c r="F164" s="25"/>
      <c r="G164" s="25">
        <f>=IF(A164="","",SUM($E$2:E164)-SUM($F$2:F164))</f>
      </c>
      <c r="H164" s="23"/>
      <c r="I164" s="26">
        <f>=IF(A164="","",IF(OR(H164="",E164=""),"",IF(TODAY()&gt;H164,"VADESİ GEÇTİ","VADEDE")))</f>
      </c>
      <c r="J164" s="24"/>
    </row>
    <row r="165" spans="1:10" x14ac:dyDescent="0.25">
      <c r="A165" s="27"/>
      <c r="B165" s="28"/>
      <c r="C165" s="28"/>
      <c r="D165" s="28"/>
      <c r="E165" s="29"/>
      <c r="F165" s="29"/>
      <c r="G165" s="29">
        <f>=IF(A165="","",SUM($E$2:E165)-SUM($F$2:F165))</f>
      </c>
      <c r="H165" s="27"/>
      <c r="I165" s="30">
        <f>=IF(A165="","",IF(OR(H165="",E165=""),"",IF(TODAY()&gt;H165,"VADESİ GEÇTİ","VADEDE")))</f>
      </c>
      <c r="J165" s="28"/>
    </row>
    <row r="166" spans="1:10" x14ac:dyDescent="0.25">
      <c r="A166" s="23"/>
      <c r="B166" s="24"/>
      <c r="C166" s="24"/>
      <c r="D166" s="24"/>
      <c r="E166" s="25"/>
      <c r="F166" s="25"/>
      <c r="G166" s="25">
        <f>=IF(A166="","",SUM($E$2:E166)-SUM($F$2:F166))</f>
      </c>
      <c r="H166" s="23"/>
      <c r="I166" s="26">
        <f>=IF(A166="","",IF(OR(H166="",E166=""),"",IF(TODAY()&gt;H166,"VADESİ GEÇTİ","VADEDE")))</f>
      </c>
      <c r="J166" s="24"/>
    </row>
    <row r="167" spans="1:10" x14ac:dyDescent="0.25">
      <c r="A167" s="27"/>
      <c r="B167" s="28"/>
      <c r="C167" s="28"/>
      <c r="D167" s="28"/>
      <c r="E167" s="29"/>
      <c r="F167" s="29"/>
      <c r="G167" s="29">
        <f>=IF(A167="","",SUM($E$2:E167)-SUM($F$2:F167))</f>
      </c>
      <c r="H167" s="27"/>
      <c r="I167" s="30">
        <f>=IF(A167="","",IF(OR(H167="",E167=""),"",IF(TODAY()&gt;H167,"VADESİ GEÇTİ","VADEDE")))</f>
      </c>
      <c r="J167" s="28"/>
    </row>
    <row r="168" spans="1:10" x14ac:dyDescent="0.25">
      <c r="A168" s="23"/>
      <c r="B168" s="24"/>
      <c r="C168" s="24"/>
      <c r="D168" s="24"/>
      <c r="E168" s="25"/>
      <c r="F168" s="25"/>
      <c r="G168" s="25">
        <f>=IF(A168="","",SUM($E$2:E168)-SUM($F$2:F168))</f>
      </c>
      <c r="H168" s="23"/>
      <c r="I168" s="26">
        <f>=IF(A168="","",IF(OR(H168="",E168=""),"",IF(TODAY()&gt;H168,"VADESİ GEÇTİ","VADEDE")))</f>
      </c>
      <c r="J168" s="24"/>
    </row>
    <row r="169" spans="1:10" x14ac:dyDescent="0.25">
      <c r="A169" s="27"/>
      <c r="B169" s="28"/>
      <c r="C169" s="28"/>
      <c r="D169" s="28"/>
      <c r="E169" s="29"/>
      <c r="F169" s="29"/>
      <c r="G169" s="29">
        <f>=IF(A169="","",SUM($E$2:E169)-SUM($F$2:F169))</f>
      </c>
      <c r="H169" s="27"/>
      <c r="I169" s="30">
        <f>=IF(A169="","",IF(OR(H169="",E169=""),"",IF(TODAY()&gt;H169,"VADESİ GEÇTİ","VADEDE")))</f>
      </c>
      <c r="J169" s="28"/>
    </row>
    <row r="170" spans="1:10" x14ac:dyDescent="0.25">
      <c r="A170" s="23"/>
      <c r="B170" s="24"/>
      <c r="C170" s="24"/>
      <c r="D170" s="24"/>
      <c r="E170" s="25"/>
      <c r="F170" s="25"/>
      <c r="G170" s="25">
        <f>=IF(A170="","",SUM($E$2:E170)-SUM($F$2:F170))</f>
      </c>
      <c r="H170" s="23"/>
      <c r="I170" s="26">
        <f>=IF(A170="","",IF(OR(H170="",E170=""),"",IF(TODAY()&gt;H170,"VADESİ GEÇTİ","VADEDE")))</f>
      </c>
      <c r="J170" s="24"/>
    </row>
    <row r="171" spans="1:10" x14ac:dyDescent="0.25">
      <c r="A171" s="27"/>
      <c r="B171" s="28"/>
      <c r="C171" s="28"/>
      <c r="D171" s="28"/>
      <c r="E171" s="29"/>
      <c r="F171" s="29"/>
      <c r="G171" s="29">
        <f>=IF(A171="","",SUM($E$2:E171)-SUM($F$2:F171))</f>
      </c>
      <c r="H171" s="27"/>
      <c r="I171" s="30">
        <f>=IF(A171="","",IF(OR(H171="",E171=""),"",IF(TODAY()&gt;H171,"VADESİ GEÇTİ","VADEDE")))</f>
      </c>
      <c r="J171" s="28"/>
    </row>
    <row r="172" spans="1:10" x14ac:dyDescent="0.25">
      <c r="A172" s="23"/>
      <c r="B172" s="24"/>
      <c r="C172" s="24"/>
      <c r="D172" s="24"/>
      <c r="E172" s="25"/>
      <c r="F172" s="25"/>
      <c r="G172" s="25">
        <f>=IF(A172="","",SUM($E$2:E172)-SUM($F$2:F172))</f>
      </c>
      <c r="H172" s="23"/>
      <c r="I172" s="26">
        <f>=IF(A172="","",IF(OR(H172="",E172=""),"",IF(TODAY()&gt;H172,"VADESİ GEÇTİ","VADEDE")))</f>
      </c>
      <c r="J172" s="24"/>
    </row>
    <row r="173" spans="1:10" x14ac:dyDescent="0.25">
      <c r="A173" s="27"/>
      <c r="B173" s="28"/>
      <c r="C173" s="28"/>
      <c r="D173" s="28"/>
      <c r="E173" s="29"/>
      <c r="F173" s="29"/>
      <c r="G173" s="29">
        <f>=IF(A173="","",SUM($E$2:E173)-SUM($F$2:F173))</f>
      </c>
      <c r="H173" s="27"/>
      <c r="I173" s="30">
        <f>=IF(A173="","",IF(OR(H173="",E173=""),"",IF(TODAY()&gt;H173,"VADESİ GEÇTİ","VADEDE")))</f>
      </c>
      <c r="J173" s="28"/>
    </row>
    <row r="174" spans="1:10" x14ac:dyDescent="0.25">
      <c r="A174" s="23"/>
      <c r="B174" s="24"/>
      <c r="C174" s="24"/>
      <c r="D174" s="24"/>
      <c r="E174" s="25"/>
      <c r="F174" s="25"/>
      <c r="G174" s="25">
        <f>=IF(A174="","",SUM($E$2:E174)-SUM($F$2:F174))</f>
      </c>
      <c r="H174" s="23"/>
      <c r="I174" s="26">
        <f>=IF(A174="","",IF(OR(H174="",E174=""),"",IF(TODAY()&gt;H174,"VADESİ GEÇTİ","VADEDE")))</f>
      </c>
      <c r="J174" s="24"/>
    </row>
    <row r="175" spans="1:10" x14ac:dyDescent="0.25">
      <c r="A175" s="27"/>
      <c r="B175" s="28"/>
      <c r="C175" s="28"/>
      <c r="D175" s="28"/>
      <c r="E175" s="29"/>
      <c r="F175" s="29"/>
      <c r="G175" s="29">
        <f>=IF(A175="","",SUM($E$2:E175)-SUM($F$2:F175))</f>
      </c>
      <c r="H175" s="27"/>
      <c r="I175" s="30">
        <f>=IF(A175="","",IF(OR(H175="",E175=""),"",IF(TODAY()&gt;H175,"VADESİ GEÇTİ","VADEDE")))</f>
      </c>
      <c r="J175" s="28"/>
    </row>
    <row r="176" spans="1:10" x14ac:dyDescent="0.25">
      <c r="A176" s="23"/>
      <c r="B176" s="24"/>
      <c r="C176" s="24"/>
      <c r="D176" s="24"/>
      <c r="E176" s="25"/>
      <c r="F176" s="25"/>
      <c r="G176" s="25">
        <f>=IF(A176="","",SUM($E$2:E176)-SUM($F$2:F176))</f>
      </c>
      <c r="H176" s="23"/>
      <c r="I176" s="26">
        <f>=IF(A176="","",IF(OR(H176="",E176=""),"",IF(TODAY()&gt;H176,"VADESİ GEÇTİ","VADEDE")))</f>
      </c>
      <c r="J176" s="24"/>
    </row>
    <row r="177" spans="1:10" x14ac:dyDescent="0.25">
      <c r="A177" s="27"/>
      <c r="B177" s="28"/>
      <c r="C177" s="28"/>
      <c r="D177" s="28"/>
      <c r="E177" s="29"/>
      <c r="F177" s="29"/>
      <c r="G177" s="29">
        <f>=IF(A177="","",SUM($E$2:E177)-SUM($F$2:F177))</f>
      </c>
      <c r="H177" s="27"/>
      <c r="I177" s="30">
        <f>=IF(A177="","",IF(OR(H177="",E177=""),"",IF(TODAY()&gt;H177,"VADESİ GEÇTİ","VADEDE")))</f>
      </c>
      <c r="J177" s="28"/>
    </row>
    <row r="178" spans="1:10" x14ac:dyDescent="0.25">
      <c r="A178" s="23"/>
      <c r="B178" s="24"/>
      <c r="C178" s="24"/>
      <c r="D178" s="24"/>
      <c r="E178" s="25"/>
      <c r="F178" s="25"/>
      <c r="G178" s="25">
        <f>=IF(A178="","",SUM($E$2:E178)-SUM($F$2:F178))</f>
      </c>
      <c r="H178" s="23"/>
      <c r="I178" s="26">
        <f>=IF(A178="","",IF(OR(H178="",E178=""),"",IF(TODAY()&gt;H178,"VADESİ GEÇTİ","VADEDE")))</f>
      </c>
      <c r="J178" s="24"/>
    </row>
    <row r="179" spans="1:10" x14ac:dyDescent="0.25">
      <c r="A179" s="27"/>
      <c r="B179" s="28"/>
      <c r="C179" s="28"/>
      <c r="D179" s="28"/>
      <c r="E179" s="29"/>
      <c r="F179" s="29"/>
      <c r="G179" s="29">
        <f>=IF(A179="","",SUM($E$2:E179)-SUM($F$2:F179))</f>
      </c>
      <c r="H179" s="27"/>
      <c r="I179" s="30">
        <f>=IF(A179="","",IF(OR(H179="",E179=""),"",IF(TODAY()&gt;H179,"VADESİ GEÇTİ","VADEDE")))</f>
      </c>
      <c r="J179" s="28"/>
    </row>
    <row r="180" spans="1:10" x14ac:dyDescent="0.25">
      <c r="A180" s="23"/>
      <c r="B180" s="24"/>
      <c r="C180" s="24"/>
      <c r="D180" s="24"/>
      <c r="E180" s="25"/>
      <c r="F180" s="25"/>
      <c r="G180" s="25">
        <f>=IF(A180="","",SUM($E$2:E180)-SUM($F$2:F180))</f>
      </c>
      <c r="H180" s="23"/>
      <c r="I180" s="26">
        <f>=IF(A180="","",IF(OR(H180="",E180=""),"",IF(TODAY()&gt;H180,"VADESİ GEÇTİ","VADEDE")))</f>
      </c>
      <c r="J180" s="24"/>
    </row>
    <row r="181" spans="1:10" x14ac:dyDescent="0.25">
      <c r="A181" s="27"/>
      <c r="B181" s="28"/>
      <c r="C181" s="28"/>
      <c r="D181" s="28"/>
      <c r="E181" s="29"/>
      <c r="F181" s="29"/>
      <c r="G181" s="29">
        <f>=IF(A181="","",SUM($E$2:E181)-SUM($F$2:F181))</f>
      </c>
      <c r="H181" s="27"/>
      <c r="I181" s="30">
        <f>=IF(A181="","",IF(OR(H181="",E181=""),"",IF(TODAY()&gt;H181,"VADESİ GEÇTİ","VADEDE")))</f>
      </c>
      <c r="J181" s="28"/>
    </row>
    <row r="182" spans="1:10" x14ac:dyDescent="0.25">
      <c r="A182" s="23"/>
      <c r="B182" s="24"/>
      <c r="C182" s="24"/>
      <c r="D182" s="24"/>
      <c r="E182" s="25"/>
      <c r="F182" s="25"/>
      <c r="G182" s="25">
        <f>=IF(A182="","",SUM($E$2:E182)-SUM($F$2:F182))</f>
      </c>
      <c r="H182" s="23"/>
      <c r="I182" s="26">
        <f>=IF(A182="","",IF(OR(H182="",E182=""),"",IF(TODAY()&gt;H182,"VADESİ GEÇTİ","VADEDE")))</f>
      </c>
      <c r="J182" s="24"/>
    </row>
    <row r="183" spans="1:10" x14ac:dyDescent="0.25">
      <c r="A183" s="27"/>
      <c r="B183" s="28"/>
      <c r="C183" s="28"/>
      <c r="D183" s="28"/>
      <c r="E183" s="29"/>
      <c r="F183" s="29"/>
      <c r="G183" s="29">
        <f>=IF(A183="","",SUM($E$2:E183)-SUM($F$2:F183))</f>
      </c>
      <c r="H183" s="27"/>
      <c r="I183" s="30">
        <f>=IF(A183="","",IF(OR(H183="",E183=""),"",IF(TODAY()&gt;H183,"VADESİ GEÇTİ","VADEDE")))</f>
      </c>
      <c r="J183" s="28"/>
    </row>
    <row r="184" spans="1:10" x14ac:dyDescent="0.25">
      <c r="A184" s="23"/>
      <c r="B184" s="24"/>
      <c r="C184" s="24"/>
      <c r="D184" s="24"/>
      <c r="E184" s="25"/>
      <c r="F184" s="25"/>
      <c r="G184" s="25">
        <f>=IF(A184="","",SUM($E$2:E184)-SUM($F$2:F184))</f>
      </c>
      <c r="H184" s="23"/>
      <c r="I184" s="26">
        <f>=IF(A184="","",IF(OR(H184="",E184=""),"",IF(TODAY()&gt;H184,"VADESİ GEÇTİ","VADEDE")))</f>
      </c>
      <c r="J184" s="24"/>
    </row>
    <row r="185" spans="1:10" x14ac:dyDescent="0.25">
      <c r="A185" s="27"/>
      <c r="B185" s="28"/>
      <c r="C185" s="28"/>
      <c r="D185" s="28"/>
      <c r="E185" s="29"/>
      <c r="F185" s="29"/>
      <c r="G185" s="29">
        <f>=IF(A185="","",SUM($E$2:E185)-SUM($F$2:F185))</f>
      </c>
      <c r="H185" s="27"/>
      <c r="I185" s="30">
        <f>=IF(A185="","",IF(OR(H185="",E185=""),"",IF(TODAY()&gt;H185,"VADESİ GEÇTİ","VADEDE")))</f>
      </c>
      <c r="J185" s="28"/>
    </row>
    <row r="186" spans="1:10" x14ac:dyDescent="0.25">
      <c r="A186" s="23"/>
      <c r="B186" s="24"/>
      <c r="C186" s="24"/>
      <c r="D186" s="24"/>
      <c r="E186" s="25"/>
      <c r="F186" s="25"/>
      <c r="G186" s="25">
        <f>=IF(A186="","",SUM($E$2:E186)-SUM($F$2:F186))</f>
      </c>
      <c r="H186" s="23"/>
      <c r="I186" s="26">
        <f>=IF(A186="","",IF(OR(H186="",E186=""),"",IF(TODAY()&gt;H186,"VADESİ GEÇTİ","VADEDE")))</f>
      </c>
      <c r="J186" s="24"/>
    </row>
    <row r="187" spans="1:10" x14ac:dyDescent="0.25">
      <c r="A187" s="27"/>
      <c r="B187" s="28"/>
      <c r="C187" s="28"/>
      <c r="D187" s="28"/>
      <c r="E187" s="29"/>
      <c r="F187" s="29"/>
      <c r="G187" s="29">
        <f>=IF(A187="","",SUM($E$2:E187)-SUM($F$2:F187))</f>
      </c>
      <c r="H187" s="27"/>
      <c r="I187" s="30">
        <f>=IF(A187="","",IF(OR(H187="",E187=""),"",IF(TODAY()&gt;H187,"VADESİ GEÇTİ","VADEDE")))</f>
      </c>
      <c r="J187" s="28"/>
    </row>
    <row r="188" spans="1:10" x14ac:dyDescent="0.25">
      <c r="A188" s="23"/>
      <c r="B188" s="24"/>
      <c r="C188" s="24"/>
      <c r="D188" s="24"/>
      <c r="E188" s="25"/>
      <c r="F188" s="25"/>
      <c r="G188" s="25">
        <f>=IF(A188="","",SUM($E$2:E188)-SUM($F$2:F188))</f>
      </c>
      <c r="H188" s="23"/>
      <c r="I188" s="26">
        <f>=IF(A188="","",IF(OR(H188="",E188=""),"",IF(TODAY()&gt;H188,"VADESİ GEÇTİ","VADEDE")))</f>
      </c>
      <c r="J188" s="24"/>
    </row>
    <row r="189" spans="1:10" x14ac:dyDescent="0.25">
      <c r="A189" s="27"/>
      <c r="B189" s="28"/>
      <c r="C189" s="28"/>
      <c r="D189" s="28"/>
      <c r="E189" s="29"/>
      <c r="F189" s="29"/>
      <c r="G189" s="29">
        <f>=IF(A189="","",SUM($E$2:E189)-SUM($F$2:F189))</f>
      </c>
      <c r="H189" s="27"/>
      <c r="I189" s="30">
        <f>=IF(A189="","",IF(OR(H189="",E189=""),"",IF(TODAY()&gt;H189,"VADESİ GEÇTİ","VADEDE")))</f>
      </c>
      <c r="J189" s="28"/>
    </row>
    <row r="190" spans="1:10" x14ac:dyDescent="0.25">
      <c r="A190" s="23"/>
      <c r="B190" s="24"/>
      <c r="C190" s="24"/>
      <c r="D190" s="24"/>
      <c r="E190" s="25"/>
      <c r="F190" s="25"/>
      <c r="G190" s="25">
        <f>=IF(A190="","",SUM($E$2:E190)-SUM($F$2:F190))</f>
      </c>
      <c r="H190" s="23"/>
      <c r="I190" s="26">
        <f>=IF(A190="","",IF(OR(H190="",E190=""),"",IF(TODAY()&gt;H190,"VADESİ GEÇTİ","VADEDE")))</f>
      </c>
      <c r="J190" s="24"/>
    </row>
    <row r="191" spans="1:10" x14ac:dyDescent="0.25">
      <c r="A191" s="27"/>
      <c r="B191" s="28"/>
      <c r="C191" s="28"/>
      <c r="D191" s="28"/>
      <c r="E191" s="29"/>
      <c r="F191" s="29"/>
      <c r="G191" s="29">
        <f>=IF(A191="","",SUM($E$2:E191)-SUM($F$2:F191))</f>
      </c>
      <c r="H191" s="27"/>
      <c r="I191" s="30">
        <f>=IF(A191="","",IF(OR(H191="",E191=""),"",IF(TODAY()&gt;H191,"VADESİ GEÇTİ","VADEDE")))</f>
      </c>
      <c r="J191" s="28"/>
    </row>
    <row r="192" spans="1:10" x14ac:dyDescent="0.25">
      <c r="A192" s="23"/>
      <c r="B192" s="24"/>
      <c r="C192" s="24"/>
      <c r="D192" s="24"/>
      <c r="E192" s="25"/>
      <c r="F192" s="25"/>
      <c r="G192" s="25">
        <f>=IF(A192="","",SUM($E$2:E192)-SUM($F$2:F192))</f>
      </c>
      <c r="H192" s="23"/>
      <c r="I192" s="26">
        <f>=IF(A192="","",IF(OR(H192="",E192=""),"",IF(TODAY()&gt;H192,"VADESİ GEÇTİ","VADEDE")))</f>
      </c>
      <c r="J192" s="24"/>
    </row>
    <row r="193" spans="1:10" x14ac:dyDescent="0.25">
      <c r="A193" s="27"/>
      <c r="B193" s="28"/>
      <c r="C193" s="28"/>
      <c r="D193" s="28"/>
      <c r="E193" s="29"/>
      <c r="F193" s="29"/>
      <c r="G193" s="29">
        <f>=IF(A193="","",SUM($E$2:E193)-SUM($F$2:F193))</f>
      </c>
      <c r="H193" s="27"/>
      <c r="I193" s="30">
        <f>=IF(A193="","",IF(OR(H193="",E193=""),"",IF(TODAY()&gt;H193,"VADESİ GEÇTİ","VADEDE")))</f>
      </c>
      <c r="J193" s="28"/>
    </row>
    <row r="194" spans="1:10" x14ac:dyDescent="0.25">
      <c r="A194" s="23"/>
      <c r="B194" s="24"/>
      <c r="C194" s="24"/>
      <c r="D194" s="24"/>
      <c r="E194" s="25"/>
      <c r="F194" s="25"/>
      <c r="G194" s="25">
        <f>=IF(A194="","",SUM($E$2:E194)-SUM($F$2:F194))</f>
      </c>
      <c r="H194" s="23"/>
      <c r="I194" s="26">
        <f>=IF(A194="","",IF(OR(H194="",E194=""),"",IF(TODAY()&gt;H194,"VADESİ GEÇTİ","VADEDE")))</f>
      </c>
      <c r="J194" s="24"/>
    </row>
    <row r="195" spans="1:10" x14ac:dyDescent="0.25">
      <c r="A195" s="27"/>
      <c r="B195" s="28"/>
      <c r="C195" s="28"/>
      <c r="D195" s="28"/>
      <c r="E195" s="29"/>
      <c r="F195" s="29"/>
      <c r="G195" s="29">
        <f>=IF(A195="","",SUM($E$2:E195)-SUM($F$2:F195))</f>
      </c>
      <c r="H195" s="27"/>
      <c r="I195" s="30">
        <f>=IF(A195="","",IF(OR(H195="",E195=""),"",IF(TODAY()&gt;H195,"VADESİ GEÇTİ","VADEDE")))</f>
      </c>
      <c r="J195" s="28"/>
    </row>
    <row r="196" spans="1:10" x14ac:dyDescent="0.25">
      <c r="A196" s="23"/>
      <c r="B196" s="24"/>
      <c r="C196" s="24"/>
      <c r="D196" s="24"/>
      <c r="E196" s="25"/>
      <c r="F196" s="25"/>
      <c r="G196" s="25">
        <f>=IF(A196="","",SUM($E$2:E196)-SUM($F$2:F196))</f>
      </c>
      <c r="H196" s="23"/>
      <c r="I196" s="26">
        <f>=IF(A196="","",IF(OR(H196="",E196=""),"",IF(TODAY()&gt;H196,"VADESİ GEÇTİ","VADEDE")))</f>
      </c>
      <c r="J196" s="24"/>
    </row>
    <row r="197" spans="1:10" x14ac:dyDescent="0.25">
      <c r="A197" s="27"/>
      <c r="B197" s="28"/>
      <c r="C197" s="28"/>
      <c r="D197" s="28"/>
      <c r="E197" s="29"/>
      <c r="F197" s="29"/>
      <c r="G197" s="29">
        <f>=IF(A197="","",SUM($E$2:E197)-SUM($F$2:F197))</f>
      </c>
      <c r="H197" s="27"/>
      <c r="I197" s="30">
        <f>=IF(A197="","",IF(OR(H197="",E197=""),"",IF(TODAY()&gt;H197,"VADESİ GEÇTİ","VADEDE")))</f>
      </c>
      <c r="J197" s="28"/>
    </row>
    <row r="198" spans="1:10" x14ac:dyDescent="0.25">
      <c r="A198" s="23"/>
      <c r="B198" s="24"/>
      <c r="C198" s="24"/>
      <c r="D198" s="24"/>
      <c r="E198" s="25"/>
      <c r="F198" s="25"/>
      <c r="G198" s="25">
        <f>=IF(A198="","",SUM($E$2:E198)-SUM($F$2:F198))</f>
      </c>
      <c r="H198" s="23"/>
      <c r="I198" s="26">
        <f>=IF(A198="","",IF(OR(H198="",E198=""),"",IF(TODAY()&gt;H198,"VADESİ GEÇTİ","VADEDE")))</f>
      </c>
      <c r="J198" s="24"/>
    </row>
    <row r="199" spans="1:10" x14ac:dyDescent="0.25">
      <c r="A199" s="27"/>
      <c r="B199" s="28"/>
      <c r="C199" s="28"/>
      <c r="D199" s="28"/>
      <c r="E199" s="29"/>
      <c r="F199" s="29"/>
      <c r="G199" s="29">
        <f>=IF(A199="","",SUM($E$2:E199)-SUM($F$2:F199))</f>
      </c>
      <c r="H199" s="27"/>
      <c r="I199" s="30">
        <f>=IF(A199="","",IF(OR(H199="",E199=""),"",IF(TODAY()&gt;H199,"VADESİ GEÇTİ","VADEDE")))</f>
      </c>
      <c r="J199" s="28"/>
    </row>
    <row r="200" spans="1:10" x14ac:dyDescent="0.25">
      <c r="A200" s="23"/>
      <c r="B200" s="24"/>
      <c r="C200" s="24"/>
      <c r="D200" s="24"/>
      <c r="E200" s="25"/>
      <c r="F200" s="25"/>
      <c r="G200" s="25">
        <f>=IF(A200="","",SUM($E$2:E200)-SUM($F$2:F200))</f>
      </c>
      <c r="H200" s="23"/>
      <c r="I200" s="26">
        <f>=IF(A200="","",IF(OR(H200="",E200=""),"",IF(TODAY()&gt;H200,"VADESİ GEÇTİ","VADEDE")))</f>
      </c>
      <c r="J200" s="24"/>
    </row>
    <row r="201" spans="1:10" x14ac:dyDescent="0.25">
      <c r="A201" s="27"/>
      <c r="B201" s="28"/>
      <c r="C201" s="28"/>
      <c r="D201" s="28"/>
      <c r="E201" s="29"/>
      <c r="F201" s="29"/>
      <c r="G201" s="29">
        <f>=IF(A201="","",SUM($E$2:E201)-SUM($F$2:F201))</f>
      </c>
      <c r="H201" s="27"/>
      <c r="I201" s="30">
        <f>=IF(A201="","",IF(OR(H201="",E201=""),"",IF(TODAY()&gt;H201,"VADESİ GEÇTİ","VADEDE")))</f>
      </c>
      <c r="J201" s="28"/>
    </row>
    <row r="202" spans="1:10" x14ac:dyDescent="0.25">
      <c r="A202" s="23"/>
      <c r="B202" s="24"/>
      <c r="C202" s="24"/>
      <c r="D202" s="24"/>
      <c r="E202" s="25"/>
      <c r="F202" s="25"/>
      <c r="G202" s="25">
        <f>=IF(A202="","",SUM($E$2:E202)-SUM($F$2:F202))</f>
      </c>
      <c r="H202" s="23"/>
      <c r="I202" s="26">
        <f>=IF(A202="","",IF(OR(H202="",E202=""),"",IF(TODAY()&gt;H202,"VADESİ GEÇTİ","VADEDE")))</f>
      </c>
      <c r="J202" s="24"/>
    </row>
    <row r="203" spans="1:10" x14ac:dyDescent="0.25">
      <c r="A203" s="27"/>
      <c r="B203" s="28"/>
      <c r="C203" s="28"/>
      <c r="D203" s="28"/>
      <c r="E203" s="29"/>
      <c r="F203" s="29"/>
      <c r="G203" s="29">
        <f>=IF(A203="","",SUM($E$2:E203)-SUM($F$2:F203))</f>
      </c>
      <c r="H203" s="27"/>
      <c r="I203" s="30">
        <f>=IF(A203="","",IF(OR(H203="",E203=""),"",IF(TODAY()&gt;H203,"VADESİ GEÇTİ","VADEDE")))</f>
      </c>
      <c r="J203" s="28"/>
    </row>
    <row r="204" spans="1:10" x14ac:dyDescent="0.25">
      <c r="A204" s="23"/>
      <c r="B204" s="24"/>
      <c r="C204" s="24"/>
      <c r="D204" s="24"/>
      <c r="E204" s="25"/>
      <c r="F204" s="25"/>
      <c r="G204" s="25">
        <f>=IF(A204="","",SUM($E$2:E204)-SUM($F$2:F204))</f>
      </c>
      <c r="H204" s="23"/>
      <c r="I204" s="26">
        <f>=IF(A204="","",IF(OR(H204="",E204=""),"",IF(TODAY()&gt;H204,"VADESİ GEÇTİ","VADEDE")))</f>
      </c>
      <c r="J204" s="24"/>
    </row>
    <row r="205" spans="1:10" x14ac:dyDescent="0.25">
      <c r="A205" s="27"/>
      <c r="B205" s="28"/>
      <c r="C205" s="28"/>
      <c r="D205" s="28"/>
      <c r="E205" s="29"/>
      <c r="F205" s="29"/>
      <c r="G205" s="29">
        <f>=IF(A205="","",SUM($E$2:E205)-SUM($F$2:F205))</f>
      </c>
      <c r="H205" s="27"/>
      <c r="I205" s="30">
        <f>=IF(A205="","",IF(OR(H205="",E205=""),"",IF(TODAY()&gt;H205,"VADESİ GEÇTİ","VADEDE")))</f>
      </c>
      <c r="J205" s="28"/>
    </row>
    <row r="206" spans="1:10" x14ac:dyDescent="0.25">
      <c r="A206" s="23"/>
      <c r="B206" s="24"/>
      <c r="C206" s="24"/>
      <c r="D206" s="24"/>
      <c r="E206" s="25"/>
      <c r="F206" s="25"/>
      <c r="G206" s="25">
        <f>=IF(A206="","",SUM($E$2:E206)-SUM($F$2:F206))</f>
      </c>
      <c r="H206" s="23"/>
      <c r="I206" s="26">
        <f>=IF(A206="","",IF(OR(H206="",E206=""),"",IF(TODAY()&gt;H206,"VADESİ GEÇTİ","VADEDE")))</f>
      </c>
      <c r="J206" s="24"/>
    </row>
    <row r="207" spans="1:10" x14ac:dyDescent="0.25">
      <c r="A207" s="27"/>
      <c r="B207" s="28"/>
      <c r="C207" s="28"/>
      <c r="D207" s="28"/>
      <c r="E207" s="29"/>
      <c r="F207" s="29"/>
      <c r="G207" s="29">
        <f>=IF(A207="","",SUM($E$2:E207)-SUM($F$2:F207))</f>
      </c>
      <c r="H207" s="27"/>
      <c r="I207" s="30">
        <f>=IF(A207="","",IF(OR(H207="",E207=""),"",IF(TODAY()&gt;H207,"VADESİ GEÇTİ","VADEDE")))</f>
      </c>
      <c r="J207" s="28"/>
    </row>
    <row r="208" spans="1:10" x14ac:dyDescent="0.25">
      <c r="A208" s="23"/>
      <c r="B208" s="24"/>
      <c r="C208" s="24"/>
      <c r="D208" s="24"/>
      <c r="E208" s="25"/>
      <c r="F208" s="25"/>
      <c r="G208" s="25">
        <f>=IF(A208="","",SUM($E$2:E208)-SUM($F$2:F208))</f>
      </c>
      <c r="H208" s="23"/>
      <c r="I208" s="26">
        <f>=IF(A208="","",IF(OR(H208="",E208=""),"",IF(TODAY()&gt;H208,"VADESİ GEÇTİ","VADEDE")))</f>
      </c>
      <c r="J208" s="24"/>
    </row>
    <row r="209" spans="1:10" x14ac:dyDescent="0.25">
      <c r="A209" s="27"/>
      <c r="B209" s="28"/>
      <c r="C209" s="28"/>
      <c r="D209" s="28"/>
      <c r="E209" s="29"/>
      <c r="F209" s="29"/>
      <c r="G209" s="29">
        <f>=IF(A209="","",SUM($E$2:E209)-SUM($F$2:F209))</f>
      </c>
      <c r="H209" s="27"/>
      <c r="I209" s="30">
        <f>=IF(A209="","",IF(OR(H209="",E209=""),"",IF(TODAY()&gt;H209,"VADESİ GEÇTİ","VADEDE")))</f>
      </c>
      <c r="J209" s="28"/>
    </row>
    <row r="210" spans="1:10" x14ac:dyDescent="0.25">
      <c r="A210" s="23"/>
      <c r="B210" s="24"/>
      <c r="C210" s="24"/>
      <c r="D210" s="24"/>
      <c r="E210" s="25"/>
      <c r="F210" s="25"/>
      <c r="G210" s="25">
        <f>=IF(A210="","",SUM($E$2:E210)-SUM($F$2:F210))</f>
      </c>
      <c r="H210" s="23"/>
      <c r="I210" s="26">
        <f>=IF(A210="","",IF(OR(H210="",E210=""),"",IF(TODAY()&gt;H210,"VADESİ GEÇTİ","VADEDE")))</f>
      </c>
      <c r="J210" s="24"/>
    </row>
    <row r="211" spans="1:10" x14ac:dyDescent="0.25">
      <c r="A211" s="27"/>
      <c r="B211" s="28"/>
      <c r="C211" s="28"/>
      <c r="D211" s="28"/>
      <c r="E211" s="29"/>
      <c r="F211" s="29"/>
      <c r="G211" s="29">
        <f>=IF(A211="","",SUM($E$2:E211)-SUM($F$2:F211))</f>
      </c>
      <c r="H211" s="27"/>
      <c r="I211" s="30">
        <f>=IF(A211="","",IF(OR(H211="",E211=""),"",IF(TODAY()&gt;H211,"VADESİ GEÇTİ","VADEDE")))</f>
      </c>
      <c r="J211" s="28"/>
    </row>
    <row r="212" spans="1:10" x14ac:dyDescent="0.25">
      <c r="A212" s="23"/>
      <c r="B212" s="24"/>
      <c r="C212" s="24"/>
      <c r="D212" s="24"/>
      <c r="E212" s="25"/>
      <c r="F212" s="25"/>
      <c r="G212" s="25">
        <f>=IF(A212="","",SUM($E$2:E212)-SUM($F$2:F212))</f>
      </c>
      <c r="H212" s="23"/>
      <c r="I212" s="26">
        <f>=IF(A212="","",IF(OR(H212="",E212=""),"",IF(TODAY()&gt;H212,"VADESİ GEÇTİ","VADEDE")))</f>
      </c>
      <c r="J212" s="24"/>
    </row>
    <row r="213" spans="1:10" x14ac:dyDescent="0.25">
      <c r="A213" s="27"/>
      <c r="B213" s="28"/>
      <c r="C213" s="28"/>
      <c r="D213" s="28"/>
      <c r="E213" s="29"/>
      <c r="F213" s="29"/>
      <c r="G213" s="29">
        <f>=IF(A213="","",SUM($E$2:E213)-SUM($F$2:F213))</f>
      </c>
      <c r="H213" s="27"/>
      <c r="I213" s="30">
        <f>=IF(A213="","",IF(OR(H213="",E213=""),"",IF(TODAY()&gt;H213,"VADESİ GEÇTİ","VADEDE")))</f>
      </c>
      <c r="J213" s="28"/>
    </row>
    <row r="214" spans="1:10" x14ac:dyDescent="0.25">
      <c r="A214" s="23"/>
      <c r="B214" s="24"/>
      <c r="C214" s="24"/>
      <c r="D214" s="24"/>
      <c r="E214" s="25"/>
      <c r="F214" s="25"/>
      <c r="G214" s="25">
        <f>=IF(A214="","",SUM($E$2:E214)-SUM($F$2:F214))</f>
      </c>
      <c r="H214" s="23"/>
      <c r="I214" s="26">
        <f>=IF(A214="","",IF(OR(H214="",E214=""),"",IF(TODAY()&gt;H214,"VADESİ GEÇTİ","VADEDE")))</f>
      </c>
      <c r="J214" s="24"/>
    </row>
    <row r="215" spans="1:10" x14ac:dyDescent="0.25">
      <c r="A215" s="27"/>
      <c r="B215" s="28"/>
      <c r="C215" s="28"/>
      <c r="D215" s="28"/>
      <c r="E215" s="29"/>
      <c r="F215" s="29"/>
      <c r="G215" s="29">
        <f>=IF(A215="","",SUM($E$2:E215)-SUM($F$2:F215))</f>
      </c>
      <c r="H215" s="27"/>
      <c r="I215" s="30">
        <f>=IF(A215="","",IF(OR(H215="",E215=""),"",IF(TODAY()&gt;H215,"VADESİ GEÇTİ","VADEDE")))</f>
      </c>
      <c r="J215" s="28"/>
    </row>
    <row r="216" spans="1:10" x14ac:dyDescent="0.25">
      <c r="A216" s="23"/>
      <c r="B216" s="24"/>
      <c r="C216" s="24"/>
      <c r="D216" s="24"/>
      <c r="E216" s="25"/>
      <c r="F216" s="25"/>
      <c r="G216" s="25">
        <f>=IF(A216="","",SUM($E$2:E216)-SUM($F$2:F216))</f>
      </c>
      <c r="H216" s="23"/>
      <c r="I216" s="26">
        <f>=IF(A216="","",IF(OR(H216="",E216=""),"",IF(TODAY()&gt;H216,"VADESİ GEÇTİ","VADEDE")))</f>
      </c>
      <c r="J216" s="24"/>
    </row>
    <row r="217" spans="1:10" x14ac:dyDescent="0.25">
      <c r="A217" s="27"/>
      <c r="B217" s="28"/>
      <c r="C217" s="28"/>
      <c r="D217" s="28"/>
      <c r="E217" s="29"/>
      <c r="F217" s="29"/>
      <c r="G217" s="29">
        <f>=IF(A217="","",SUM($E$2:E217)-SUM($F$2:F217))</f>
      </c>
      <c r="H217" s="27"/>
      <c r="I217" s="30">
        <f>=IF(A217="","",IF(OR(H217="",E217=""),"",IF(TODAY()&gt;H217,"VADESİ GEÇTİ","VADEDE")))</f>
      </c>
      <c r="J217" s="28"/>
    </row>
    <row r="218" spans="1:10" x14ac:dyDescent="0.25">
      <c r="A218" s="23"/>
      <c r="B218" s="24"/>
      <c r="C218" s="24"/>
      <c r="D218" s="24"/>
      <c r="E218" s="25"/>
      <c r="F218" s="25"/>
      <c r="G218" s="25">
        <f>=IF(A218="","",SUM($E$2:E218)-SUM($F$2:F218))</f>
      </c>
      <c r="H218" s="23"/>
      <c r="I218" s="26">
        <f>=IF(A218="","",IF(OR(H218="",E218=""),"",IF(TODAY()&gt;H218,"VADESİ GEÇTİ","VADEDE")))</f>
      </c>
      <c r="J218" s="24"/>
    </row>
    <row r="219" spans="1:10" x14ac:dyDescent="0.25">
      <c r="A219" s="27"/>
      <c r="B219" s="28"/>
      <c r="C219" s="28"/>
      <c r="D219" s="28"/>
      <c r="E219" s="29"/>
      <c r="F219" s="29"/>
      <c r="G219" s="29">
        <f>=IF(A219="","",SUM($E$2:E219)-SUM($F$2:F219))</f>
      </c>
      <c r="H219" s="27"/>
      <c r="I219" s="30">
        <f>=IF(A219="","",IF(OR(H219="",E219=""),"",IF(TODAY()&gt;H219,"VADESİ GEÇTİ","VADEDE")))</f>
      </c>
      <c r="J219" s="28"/>
    </row>
    <row r="220" spans="1:10" x14ac:dyDescent="0.25">
      <c r="A220" s="23"/>
      <c r="B220" s="24"/>
      <c r="C220" s="24"/>
      <c r="D220" s="24"/>
      <c r="E220" s="25"/>
      <c r="F220" s="25"/>
      <c r="G220" s="25">
        <f>=IF(A220="","",SUM($E$2:E220)-SUM($F$2:F220))</f>
      </c>
      <c r="H220" s="23"/>
      <c r="I220" s="26">
        <f>=IF(A220="","",IF(OR(H220="",E220=""),"",IF(TODAY()&gt;H220,"VADESİ GEÇTİ","VADEDE")))</f>
      </c>
      <c r="J220" s="24"/>
    </row>
    <row r="221" spans="1:10" x14ac:dyDescent="0.25">
      <c r="A221" s="27"/>
      <c r="B221" s="28"/>
      <c r="C221" s="28"/>
      <c r="D221" s="28"/>
      <c r="E221" s="29"/>
      <c r="F221" s="29"/>
      <c r="G221" s="29">
        <f>=IF(A221="","",SUM($E$2:E221)-SUM($F$2:F221))</f>
      </c>
      <c r="H221" s="27"/>
      <c r="I221" s="30">
        <f>=IF(A221="","",IF(OR(H221="",E221=""),"",IF(TODAY()&gt;H221,"VADESİ GEÇTİ","VADEDE")))</f>
      </c>
      <c r="J221" s="28"/>
    </row>
    <row r="222" spans="1:10" x14ac:dyDescent="0.25">
      <c r="A222" s="23"/>
      <c r="B222" s="24"/>
      <c r="C222" s="24"/>
      <c r="D222" s="24"/>
      <c r="E222" s="25"/>
      <c r="F222" s="25"/>
      <c r="G222" s="25">
        <f>=IF(A222="","",SUM($E$2:E222)-SUM($F$2:F222))</f>
      </c>
      <c r="H222" s="23"/>
      <c r="I222" s="26">
        <f>=IF(A222="","",IF(OR(H222="",E222=""),"",IF(TODAY()&gt;H222,"VADESİ GEÇTİ","VADEDE")))</f>
      </c>
      <c r="J222" s="24"/>
    </row>
    <row r="223" spans="1:10" x14ac:dyDescent="0.25">
      <c r="A223" s="27"/>
      <c r="B223" s="28"/>
      <c r="C223" s="28"/>
      <c r="D223" s="28"/>
      <c r="E223" s="29"/>
      <c r="F223" s="29"/>
      <c r="G223" s="29">
        <f>=IF(A223="","",SUM($E$2:E223)-SUM($F$2:F223))</f>
      </c>
      <c r="H223" s="27"/>
      <c r="I223" s="30">
        <f>=IF(A223="","",IF(OR(H223="",E223=""),"",IF(TODAY()&gt;H223,"VADESİ GEÇTİ","VADEDE")))</f>
      </c>
      <c r="J223" s="28"/>
    </row>
    <row r="224" spans="1:10" x14ac:dyDescent="0.25">
      <c r="A224" s="23"/>
      <c r="B224" s="24"/>
      <c r="C224" s="24"/>
      <c r="D224" s="24"/>
      <c r="E224" s="25"/>
      <c r="F224" s="25"/>
      <c r="G224" s="25">
        <f>=IF(A224="","",SUM($E$2:E224)-SUM($F$2:F224))</f>
      </c>
      <c r="H224" s="23"/>
      <c r="I224" s="26">
        <f>=IF(A224="","",IF(OR(H224="",E224=""),"",IF(TODAY()&gt;H224,"VADESİ GEÇTİ","VADEDE")))</f>
      </c>
      <c r="J224" s="24"/>
    </row>
    <row r="225" spans="1:10" x14ac:dyDescent="0.25">
      <c r="A225" s="27"/>
      <c r="B225" s="28"/>
      <c r="C225" s="28"/>
      <c r="D225" s="28"/>
      <c r="E225" s="29"/>
      <c r="F225" s="29"/>
      <c r="G225" s="29">
        <f>=IF(A225="","",SUM($E$2:E225)-SUM($F$2:F225))</f>
      </c>
      <c r="H225" s="27"/>
      <c r="I225" s="30">
        <f>=IF(A225="","",IF(OR(H225="",E225=""),"",IF(TODAY()&gt;H225,"VADESİ GEÇTİ","VADEDE")))</f>
      </c>
      <c r="J225" s="28"/>
    </row>
    <row r="226" spans="1:10" x14ac:dyDescent="0.25">
      <c r="A226" s="23"/>
      <c r="B226" s="24"/>
      <c r="C226" s="24"/>
      <c r="D226" s="24"/>
      <c r="E226" s="25"/>
      <c r="F226" s="25"/>
      <c r="G226" s="25">
        <f>=IF(A226="","",SUM($E$2:E226)-SUM($F$2:F226))</f>
      </c>
      <c r="H226" s="23"/>
      <c r="I226" s="26">
        <f>=IF(A226="","",IF(OR(H226="",E226=""),"",IF(TODAY()&gt;H226,"VADESİ GEÇTİ","VADEDE")))</f>
      </c>
      <c r="J226" s="24"/>
    </row>
    <row r="227" spans="1:10" x14ac:dyDescent="0.25">
      <c r="A227" s="27"/>
      <c r="B227" s="28"/>
      <c r="C227" s="28"/>
      <c r="D227" s="28"/>
      <c r="E227" s="29"/>
      <c r="F227" s="29"/>
      <c r="G227" s="29">
        <f>=IF(A227="","",SUM($E$2:E227)-SUM($F$2:F227))</f>
      </c>
      <c r="H227" s="27"/>
      <c r="I227" s="30">
        <f>=IF(A227="","",IF(OR(H227="",E227=""),"",IF(TODAY()&gt;H227,"VADESİ GEÇTİ","VADEDE")))</f>
      </c>
      <c r="J227" s="28"/>
    </row>
    <row r="228" spans="1:10" x14ac:dyDescent="0.25">
      <c r="A228" s="23"/>
      <c r="B228" s="24"/>
      <c r="C228" s="24"/>
      <c r="D228" s="24"/>
      <c r="E228" s="25"/>
      <c r="F228" s="25"/>
      <c r="G228" s="25">
        <f>=IF(A228="","",SUM($E$2:E228)-SUM($F$2:F228))</f>
      </c>
      <c r="H228" s="23"/>
      <c r="I228" s="26">
        <f>=IF(A228="","",IF(OR(H228="",E228=""),"",IF(TODAY()&gt;H228,"VADESİ GEÇTİ","VADEDE")))</f>
      </c>
      <c r="J228" s="24"/>
    </row>
    <row r="229" spans="1:10" x14ac:dyDescent="0.25">
      <c r="A229" s="27"/>
      <c r="B229" s="28"/>
      <c r="C229" s="28"/>
      <c r="D229" s="28"/>
      <c r="E229" s="29"/>
      <c r="F229" s="29"/>
      <c r="G229" s="29">
        <f>=IF(A229="","",SUM($E$2:E229)-SUM($F$2:F229))</f>
      </c>
      <c r="H229" s="27"/>
      <c r="I229" s="30">
        <f>=IF(A229="","",IF(OR(H229="",E229=""),"",IF(TODAY()&gt;H229,"VADESİ GEÇTİ","VADEDE")))</f>
      </c>
      <c r="J229" s="28"/>
    </row>
    <row r="230" spans="1:10" x14ac:dyDescent="0.25">
      <c r="A230" s="23"/>
      <c r="B230" s="24"/>
      <c r="C230" s="24"/>
      <c r="D230" s="24"/>
      <c r="E230" s="25"/>
      <c r="F230" s="25"/>
      <c r="G230" s="25">
        <f>=IF(A230="","",SUM($E$2:E230)-SUM($F$2:F230))</f>
      </c>
      <c r="H230" s="23"/>
      <c r="I230" s="26">
        <f>=IF(A230="","",IF(OR(H230="",E230=""),"",IF(TODAY()&gt;H230,"VADESİ GEÇTİ","VADEDE")))</f>
      </c>
      <c r="J230" s="24"/>
    </row>
    <row r="231" spans="1:10" x14ac:dyDescent="0.25">
      <c r="A231" s="27"/>
      <c r="B231" s="28"/>
      <c r="C231" s="28"/>
      <c r="D231" s="28"/>
      <c r="E231" s="29"/>
      <c r="F231" s="29"/>
      <c r="G231" s="29">
        <f>=IF(A231="","",SUM($E$2:E231)-SUM($F$2:F231))</f>
      </c>
      <c r="H231" s="27"/>
      <c r="I231" s="30">
        <f>=IF(A231="","",IF(OR(H231="",E231=""),"",IF(TODAY()&gt;H231,"VADESİ GEÇTİ","VADEDE")))</f>
      </c>
      <c r="J231" s="28"/>
    </row>
    <row r="232" spans="1:10" x14ac:dyDescent="0.25">
      <c r="A232" s="23"/>
      <c r="B232" s="24"/>
      <c r="C232" s="24"/>
      <c r="D232" s="24"/>
      <c r="E232" s="25"/>
      <c r="F232" s="25"/>
      <c r="G232" s="25">
        <f>=IF(A232="","",SUM($E$2:E232)-SUM($F$2:F232))</f>
      </c>
      <c r="H232" s="23"/>
      <c r="I232" s="26">
        <f>=IF(A232="","",IF(OR(H232="",E232=""),"",IF(TODAY()&gt;H232,"VADESİ GEÇTİ","VADEDE")))</f>
      </c>
      <c r="J232" s="24"/>
    </row>
    <row r="233" spans="1:10" x14ac:dyDescent="0.25">
      <c r="A233" s="27"/>
      <c r="B233" s="28"/>
      <c r="C233" s="28"/>
      <c r="D233" s="28"/>
      <c r="E233" s="29"/>
      <c r="F233" s="29"/>
      <c r="G233" s="29">
        <f>=IF(A233="","",SUM($E$2:E233)-SUM($F$2:F233))</f>
      </c>
      <c r="H233" s="27"/>
      <c r="I233" s="30">
        <f>=IF(A233="","",IF(OR(H233="",E233=""),"",IF(TODAY()&gt;H233,"VADESİ GEÇTİ","VADEDE")))</f>
      </c>
      <c r="J233" s="28"/>
    </row>
    <row r="234" spans="1:10" x14ac:dyDescent="0.25">
      <c r="A234" s="23"/>
      <c r="B234" s="24"/>
      <c r="C234" s="24"/>
      <c r="D234" s="24"/>
      <c r="E234" s="25"/>
      <c r="F234" s="25"/>
      <c r="G234" s="25">
        <f>=IF(A234="","",SUM($E$2:E234)-SUM($F$2:F234))</f>
      </c>
      <c r="H234" s="23"/>
      <c r="I234" s="26">
        <f>=IF(A234="","",IF(OR(H234="",E234=""),"",IF(TODAY()&gt;H234,"VADESİ GEÇTİ","VADEDE")))</f>
      </c>
      <c r="J234" s="24"/>
    </row>
    <row r="235" spans="1:10" x14ac:dyDescent="0.25">
      <c r="A235" s="27"/>
      <c r="B235" s="28"/>
      <c r="C235" s="28"/>
      <c r="D235" s="28"/>
      <c r="E235" s="29"/>
      <c r="F235" s="29"/>
      <c r="G235" s="29">
        <f>=IF(A235="","",SUM($E$2:E235)-SUM($F$2:F235))</f>
      </c>
      <c r="H235" s="27"/>
      <c r="I235" s="30">
        <f>=IF(A235="","",IF(OR(H235="",E235=""),"",IF(TODAY()&gt;H235,"VADESİ GEÇTİ","VADEDE")))</f>
      </c>
      <c r="J235" s="28"/>
    </row>
    <row r="236" spans="1:10" x14ac:dyDescent="0.25">
      <c r="A236" s="23"/>
      <c r="B236" s="24"/>
      <c r="C236" s="24"/>
      <c r="D236" s="24"/>
      <c r="E236" s="25"/>
      <c r="F236" s="25"/>
      <c r="G236" s="25">
        <f>=IF(A236="","",SUM($E$2:E236)-SUM($F$2:F236))</f>
      </c>
      <c r="H236" s="23"/>
      <c r="I236" s="26">
        <f>=IF(A236="","",IF(OR(H236="",E236=""),"",IF(TODAY()&gt;H236,"VADESİ GEÇTİ","VADEDE")))</f>
      </c>
      <c r="J236" s="24"/>
    </row>
    <row r="237" spans="1:10" x14ac:dyDescent="0.25">
      <c r="A237" s="27"/>
      <c r="B237" s="28"/>
      <c r="C237" s="28"/>
      <c r="D237" s="28"/>
      <c r="E237" s="29"/>
      <c r="F237" s="29"/>
      <c r="G237" s="29">
        <f>=IF(A237="","",SUM($E$2:E237)-SUM($F$2:F237))</f>
      </c>
      <c r="H237" s="27"/>
      <c r="I237" s="30">
        <f>=IF(A237="","",IF(OR(H237="",E237=""),"",IF(TODAY()&gt;H237,"VADESİ GEÇTİ","VADEDE")))</f>
      </c>
      <c r="J237" s="28"/>
    </row>
    <row r="238" spans="1:10" x14ac:dyDescent="0.25">
      <c r="A238" s="23"/>
      <c r="B238" s="24"/>
      <c r="C238" s="24"/>
      <c r="D238" s="24"/>
      <c r="E238" s="25"/>
      <c r="F238" s="25"/>
      <c r="G238" s="25">
        <f>=IF(A238="","",SUM($E$2:E238)-SUM($F$2:F238))</f>
      </c>
      <c r="H238" s="23"/>
      <c r="I238" s="26">
        <f>=IF(A238="","",IF(OR(H238="",E238=""),"",IF(TODAY()&gt;H238,"VADESİ GEÇTİ","VADEDE")))</f>
      </c>
      <c r="J238" s="24"/>
    </row>
    <row r="239" spans="1:10" x14ac:dyDescent="0.25">
      <c r="A239" s="27"/>
      <c r="B239" s="28"/>
      <c r="C239" s="28"/>
      <c r="D239" s="28"/>
      <c r="E239" s="29"/>
      <c r="F239" s="29"/>
      <c r="G239" s="29">
        <f>=IF(A239="","",SUM($E$2:E239)-SUM($F$2:F239))</f>
      </c>
      <c r="H239" s="27"/>
      <c r="I239" s="30">
        <f>=IF(A239="","",IF(OR(H239="",E239=""),"",IF(TODAY()&gt;H239,"VADESİ GEÇTİ","VADEDE")))</f>
      </c>
      <c r="J239" s="28"/>
    </row>
    <row r="240" spans="1:10" x14ac:dyDescent="0.25">
      <c r="A240" s="23"/>
      <c r="B240" s="24"/>
      <c r="C240" s="24"/>
      <c r="D240" s="24"/>
      <c r="E240" s="25"/>
      <c r="F240" s="25"/>
      <c r="G240" s="25">
        <f>=IF(A240="","",SUM($E$2:E240)-SUM($F$2:F240))</f>
      </c>
      <c r="H240" s="23"/>
      <c r="I240" s="26">
        <f>=IF(A240="","",IF(OR(H240="",E240=""),"",IF(TODAY()&gt;H240,"VADESİ GEÇTİ","VADEDE")))</f>
      </c>
      <c r="J240" s="24"/>
    </row>
    <row r="241" spans="1:10" x14ac:dyDescent="0.25">
      <c r="A241" s="27"/>
      <c r="B241" s="28"/>
      <c r="C241" s="28"/>
      <c r="D241" s="28"/>
      <c r="E241" s="29"/>
      <c r="F241" s="29"/>
      <c r="G241" s="29">
        <f>=IF(A241="","",SUM($E$2:E241)-SUM($F$2:F241))</f>
      </c>
      <c r="H241" s="27"/>
      <c r="I241" s="30">
        <f>=IF(A241="","",IF(OR(H241="",E241=""),"",IF(TODAY()&gt;H241,"VADESİ GEÇTİ","VADEDE")))</f>
      </c>
      <c r="J241" s="28"/>
    </row>
    <row r="242" spans="1:10" x14ac:dyDescent="0.25">
      <c r="A242" s="23"/>
      <c r="B242" s="24"/>
      <c r="C242" s="24"/>
      <c r="D242" s="24"/>
      <c r="E242" s="25"/>
      <c r="F242" s="25"/>
      <c r="G242" s="25">
        <f>=IF(A242="","",SUM($E$2:E242)-SUM($F$2:F242))</f>
      </c>
      <c r="H242" s="23"/>
      <c r="I242" s="26">
        <f>=IF(A242="","",IF(OR(H242="",E242=""),"",IF(TODAY()&gt;H242,"VADESİ GEÇTİ","VADEDE")))</f>
      </c>
      <c r="J242" s="24"/>
    </row>
    <row r="243" spans="1:10" x14ac:dyDescent="0.25">
      <c r="A243" s="27"/>
      <c r="B243" s="28"/>
      <c r="C243" s="28"/>
      <c r="D243" s="28"/>
      <c r="E243" s="29"/>
      <c r="F243" s="29"/>
      <c r="G243" s="29">
        <f>=IF(A243="","",SUM($E$2:E243)-SUM($F$2:F243))</f>
      </c>
      <c r="H243" s="27"/>
      <c r="I243" s="30">
        <f>=IF(A243="","",IF(OR(H243="",E243=""),"",IF(TODAY()&gt;H243,"VADESİ GEÇTİ","VADEDE")))</f>
      </c>
      <c r="J243" s="28"/>
    </row>
    <row r="244" spans="1:10" x14ac:dyDescent="0.25">
      <c r="A244" s="23"/>
      <c r="B244" s="24"/>
      <c r="C244" s="24"/>
      <c r="D244" s="24"/>
      <c r="E244" s="25"/>
      <c r="F244" s="25"/>
      <c r="G244" s="25">
        <f>=IF(A244="","",SUM($E$2:E244)-SUM($F$2:F244))</f>
      </c>
      <c r="H244" s="23"/>
      <c r="I244" s="26">
        <f>=IF(A244="","",IF(OR(H244="",E244=""),"",IF(TODAY()&gt;H244,"VADESİ GEÇTİ","VADEDE")))</f>
      </c>
      <c r="J244" s="24"/>
    </row>
    <row r="245" spans="1:10" x14ac:dyDescent="0.25">
      <c r="A245" s="27"/>
      <c r="B245" s="28"/>
      <c r="C245" s="28"/>
      <c r="D245" s="28"/>
      <c r="E245" s="29"/>
      <c r="F245" s="29"/>
      <c r="G245" s="29">
        <f>=IF(A245="","",SUM($E$2:E245)-SUM($F$2:F245))</f>
      </c>
      <c r="H245" s="27"/>
      <c r="I245" s="30">
        <f>=IF(A245="","",IF(OR(H245="",E245=""),"",IF(TODAY()&gt;H245,"VADESİ GEÇTİ","VADEDE")))</f>
      </c>
      <c r="J245" s="28"/>
    </row>
    <row r="246" spans="1:10" x14ac:dyDescent="0.25">
      <c r="A246" s="23"/>
      <c r="B246" s="24"/>
      <c r="C246" s="24"/>
      <c r="D246" s="24"/>
      <c r="E246" s="25"/>
      <c r="F246" s="25"/>
      <c r="G246" s="25">
        <f>=IF(A246="","",SUM($E$2:E246)-SUM($F$2:F246))</f>
      </c>
      <c r="H246" s="23"/>
      <c r="I246" s="26">
        <f>=IF(A246="","",IF(OR(H246="",E246=""),"",IF(TODAY()&gt;H246,"VADESİ GEÇTİ","VADEDE")))</f>
      </c>
      <c r="J246" s="24"/>
    </row>
    <row r="247" spans="1:10" x14ac:dyDescent="0.25">
      <c r="A247" s="27"/>
      <c r="B247" s="28"/>
      <c r="C247" s="28"/>
      <c r="D247" s="28"/>
      <c r="E247" s="29"/>
      <c r="F247" s="29"/>
      <c r="G247" s="29">
        <f>=IF(A247="","",SUM($E$2:E247)-SUM($F$2:F247))</f>
      </c>
      <c r="H247" s="27"/>
      <c r="I247" s="30">
        <f>=IF(A247="","",IF(OR(H247="",E247=""),"",IF(TODAY()&gt;H247,"VADESİ GEÇTİ","VADEDE")))</f>
      </c>
      <c r="J247" s="28"/>
    </row>
    <row r="248" spans="1:10" x14ac:dyDescent="0.25">
      <c r="A248" s="23"/>
      <c r="B248" s="24"/>
      <c r="C248" s="24"/>
      <c r="D248" s="24"/>
      <c r="E248" s="25"/>
      <c r="F248" s="25"/>
      <c r="G248" s="25">
        <f>=IF(A248="","",SUM($E$2:E248)-SUM($F$2:F248))</f>
      </c>
      <c r="H248" s="23"/>
      <c r="I248" s="26">
        <f>=IF(A248="","",IF(OR(H248="",E248=""),"",IF(TODAY()&gt;H248,"VADESİ GEÇTİ","VADEDE")))</f>
      </c>
      <c r="J248" s="24"/>
    </row>
    <row r="249" spans="1:10" x14ac:dyDescent="0.25">
      <c r="A249" s="27"/>
      <c r="B249" s="28"/>
      <c r="C249" s="28"/>
      <c r="D249" s="28"/>
      <c r="E249" s="29"/>
      <c r="F249" s="29"/>
      <c r="G249" s="29">
        <f>=IF(A249="","",SUM($E$2:E249)-SUM($F$2:F249))</f>
      </c>
      <c r="H249" s="27"/>
      <c r="I249" s="30">
        <f>=IF(A249="","",IF(OR(H249="",E249=""),"",IF(TODAY()&gt;H249,"VADESİ GEÇTİ","VADEDE")))</f>
      </c>
      <c r="J249" s="28"/>
    </row>
    <row r="250" spans="1:10" x14ac:dyDescent="0.25">
      <c r="A250" s="23"/>
      <c r="B250" s="24"/>
      <c r="C250" s="24"/>
      <c r="D250" s="24"/>
      <c r="E250" s="25"/>
      <c r="F250" s="25"/>
      <c r="G250" s="25">
        <f>=IF(A250="","",SUM($E$2:E250)-SUM($F$2:F250))</f>
      </c>
      <c r="H250" s="23"/>
      <c r="I250" s="26">
        <f>=IF(A250="","",IF(OR(H250="",E250=""),"",IF(TODAY()&gt;H250,"VADESİ GEÇTİ","VADEDE")))</f>
      </c>
      <c r="J250" s="24"/>
    </row>
    <row r="251" spans="1:10" x14ac:dyDescent="0.25">
      <c r="A251" s="27"/>
      <c r="B251" s="28"/>
      <c r="C251" s="28"/>
      <c r="D251" s="28"/>
      <c r="E251" s="29"/>
      <c r="F251" s="29"/>
      <c r="G251" s="29">
        <f>=IF(A251="","",SUM($E$2:E251)-SUM($F$2:F251))</f>
      </c>
      <c r="H251" s="27"/>
      <c r="I251" s="30">
        <f>=IF(A251="","",IF(OR(H251="",E251=""),"",IF(TODAY()&gt;H251,"VADESİ GEÇTİ","VADEDE")))</f>
      </c>
      <c r="J251" s="28"/>
    </row>
    <row r="252" spans="1:10" x14ac:dyDescent="0.25">
      <c r="A252" s="23"/>
      <c r="B252" s="24"/>
      <c r="C252" s="24"/>
      <c r="D252" s="24"/>
      <c r="E252" s="25"/>
      <c r="F252" s="25"/>
      <c r="G252" s="25">
        <f>=IF(A252="","",SUM($E$2:E252)-SUM($F$2:F252))</f>
      </c>
      <c r="H252" s="23"/>
      <c r="I252" s="26">
        <f>=IF(A252="","",IF(OR(H252="",E252=""),"",IF(TODAY()&gt;H252,"VADESİ GEÇTİ","VADEDE")))</f>
      </c>
      <c r="J252" s="24"/>
    </row>
    <row r="253" spans="1:10" x14ac:dyDescent="0.25">
      <c r="A253" s="27"/>
      <c r="B253" s="28"/>
      <c r="C253" s="28"/>
      <c r="D253" s="28"/>
      <c r="E253" s="29"/>
      <c r="F253" s="29"/>
      <c r="G253" s="29">
        <f>=IF(A253="","",SUM($E$2:E253)-SUM($F$2:F253))</f>
      </c>
      <c r="H253" s="27"/>
      <c r="I253" s="30">
        <f>=IF(A253="","",IF(OR(H253="",E253=""),"",IF(TODAY()&gt;H253,"VADESİ GEÇTİ","VADEDE")))</f>
      </c>
      <c r="J253" s="28"/>
    </row>
    <row r="254" spans="1:10" x14ac:dyDescent="0.25">
      <c r="A254" s="23"/>
      <c r="B254" s="24"/>
      <c r="C254" s="24"/>
      <c r="D254" s="24"/>
      <c r="E254" s="25"/>
      <c r="F254" s="25"/>
      <c r="G254" s="25">
        <f>=IF(A254="","",SUM($E$2:E254)-SUM($F$2:F254))</f>
      </c>
      <c r="H254" s="23"/>
      <c r="I254" s="26">
        <f>=IF(A254="","",IF(OR(H254="",E254=""),"",IF(TODAY()&gt;H254,"VADESİ GEÇTİ","VADEDE")))</f>
      </c>
      <c r="J254" s="24"/>
    </row>
    <row r="255" spans="1:10" x14ac:dyDescent="0.25">
      <c r="A255" s="27"/>
      <c r="B255" s="28"/>
      <c r="C255" s="28"/>
      <c r="D255" s="28"/>
      <c r="E255" s="29"/>
      <c r="F255" s="29"/>
      <c r="G255" s="29">
        <f>=IF(A255="","",SUM($E$2:E255)-SUM($F$2:F255))</f>
      </c>
      <c r="H255" s="27"/>
      <c r="I255" s="30">
        <f>=IF(A255="","",IF(OR(H255="",E255=""),"",IF(TODAY()&gt;H255,"VADESİ GEÇTİ","VADEDE")))</f>
      </c>
      <c r="J255" s="28"/>
    </row>
    <row r="256" spans="1:10" x14ac:dyDescent="0.25">
      <c r="A256" s="23"/>
      <c r="B256" s="24"/>
      <c r="C256" s="24"/>
      <c r="D256" s="24"/>
      <c r="E256" s="25"/>
      <c r="F256" s="25"/>
      <c r="G256" s="25">
        <f>=IF(A256="","",SUM($E$2:E256)-SUM($F$2:F256))</f>
      </c>
      <c r="H256" s="23"/>
      <c r="I256" s="26">
        <f>=IF(A256="","",IF(OR(H256="",E256=""),"",IF(TODAY()&gt;H256,"VADESİ GEÇTİ","VADEDE")))</f>
      </c>
      <c r="J256" s="24"/>
    </row>
    <row r="257" spans="1:10" x14ac:dyDescent="0.25">
      <c r="A257" s="27"/>
      <c r="B257" s="28"/>
      <c r="C257" s="28"/>
      <c r="D257" s="28"/>
      <c r="E257" s="29"/>
      <c r="F257" s="29"/>
      <c r="G257" s="29">
        <f>=IF(A257="","",SUM($E$2:E257)-SUM($F$2:F257))</f>
      </c>
      <c r="H257" s="27"/>
      <c r="I257" s="30">
        <f>=IF(A257="","",IF(OR(H257="",E257=""),"",IF(TODAY()&gt;H257,"VADESİ GEÇTİ","VADEDE")))</f>
      </c>
      <c r="J257" s="28"/>
    </row>
    <row r="258" spans="1:10" x14ac:dyDescent="0.25">
      <c r="A258" s="23"/>
      <c r="B258" s="24"/>
      <c r="C258" s="24"/>
      <c r="D258" s="24"/>
      <c r="E258" s="25"/>
      <c r="F258" s="25"/>
      <c r="G258" s="25">
        <f>=IF(A258="","",SUM($E$2:E258)-SUM($F$2:F258))</f>
      </c>
      <c r="H258" s="23"/>
      <c r="I258" s="26">
        <f>=IF(A258="","",IF(OR(H258="",E258=""),"",IF(TODAY()&gt;H258,"VADESİ GEÇTİ","VADEDE")))</f>
      </c>
      <c r="J258" s="24"/>
    </row>
    <row r="259" spans="1:10" x14ac:dyDescent="0.25">
      <c r="A259" s="27"/>
      <c r="B259" s="28"/>
      <c r="C259" s="28"/>
      <c r="D259" s="28"/>
      <c r="E259" s="29"/>
      <c r="F259" s="29"/>
      <c r="G259" s="29">
        <f>=IF(A259="","",SUM($E$2:E259)-SUM($F$2:F259))</f>
      </c>
      <c r="H259" s="27"/>
      <c r="I259" s="30">
        <f>=IF(A259="","",IF(OR(H259="",E259=""),"",IF(TODAY()&gt;H259,"VADESİ GEÇTİ","VADEDE")))</f>
      </c>
      <c r="J259" s="28"/>
    </row>
    <row r="260" spans="1:10" x14ac:dyDescent="0.25">
      <c r="A260" s="23"/>
      <c r="B260" s="24"/>
      <c r="C260" s="24"/>
      <c r="D260" s="24"/>
      <c r="E260" s="25"/>
      <c r="F260" s="25"/>
      <c r="G260" s="25">
        <f>=IF(A260="","",SUM($E$2:E260)-SUM($F$2:F260))</f>
      </c>
      <c r="H260" s="23"/>
      <c r="I260" s="26">
        <f>=IF(A260="","",IF(OR(H260="",E260=""),"",IF(TODAY()&gt;H260,"VADESİ GEÇTİ","VADEDE")))</f>
      </c>
      <c r="J260" s="24"/>
    </row>
    <row r="261" spans="1:10" x14ac:dyDescent="0.25">
      <c r="A261" s="27"/>
      <c r="B261" s="28"/>
      <c r="C261" s="28"/>
      <c r="D261" s="28"/>
      <c r="E261" s="29"/>
      <c r="F261" s="29"/>
      <c r="G261" s="29">
        <f>=IF(A261="","",SUM($E$2:E261)-SUM($F$2:F261))</f>
      </c>
      <c r="H261" s="27"/>
      <c r="I261" s="30">
        <f>=IF(A261="","",IF(OR(H261="",E261=""),"",IF(TODAY()&gt;H261,"VADESİ GEÇTİ","VADEDE")))</f>
      </c>
      <c r="J261" s="28"/>
    </row>
    <row r="262" spans="1:10" x14ac:dyDescent="0.25">
      <c r="A262" s="23"/>
      <c r="B262" s="24"/>
      <c r="C262" s="24"/>
      <c r="D262" s="24"/>
      <c r="E262" s="25"/>
      <c r="F262" s="25"/>
      <c r="G262" s="25">
        <f>=IF(A262="","",SUM($E$2:E262)-SUM($F$2:F262))</f>
      </c>
      <c r="H262" s="23"/>
      <c r="I262" s="26">
        <f>=IF(A262="","",IF(OR(H262="",E262=""),"",IF(TODAY()&gt;H262,"VADESİ GEÇTİ","VADEDE")))</f>
      </c>
      <c r="J262" s="24"/>
    </row>
    <row r="263" spans="1:10" x14ac:dyDescent="0.25">
      <c r="A263" s="27"/>
      <c r="B263" s="28"/>
      <c r="C263" s="28"/>
      <c r="D263" s="28"/>
      <c r="E263" s="29"/>
      <c r="F263" s="29"/>
      <c r="G263" s="29">
        <f>=IF(A263="","",SUM($E$2:E263)-SUM($F$2:F263))</f>
      </c>
      <c r="H263" s="27"/>
      <c r="I263" s="30">
        <f>=IF(A263="","",IF(OR(H263="",E263=""),"",IF(TODAY()&gt;H263,"VADESİ GEÇTİ","VADEDE")))</f>
      </c>
      <c r="J263" s="28"/>
    </row>
    <row r="264" spans="1:10" x14ac:dyDescent="0.25">
      <c r="A264" s="23"/>
      <c r="B264" s="24"/>
      <c r="C264" s="24"/>
      <c r="D264" s="24"/>
      <c r="E264" s="25"/>
      <c r="F264" s="25"/>
      <c r="G264" s="25">
        <f>=IF(A264="","",SUM($E$2:E264)-SUM($F$2:F264))</f>
      </c>
      <c r="H264" s="23"/>
      <c r="I264" s="26">
        <f>=IF(A264="","",IF(OR(H264="",E264=""),"",IF(TODAY()&gt;H264,"VADESİ GEÇTİ","VADEDE")))</f>
      </c>
      <c r="J264" s="24"/>
    </row>
    <row r="265" spans="1:10" x14ac:dyDescent="0.25">
      <c r="A265" s="27"/>
      <c r="B265" s="28"/>
      <c r="C265" s="28"/>
      <c r="D265" s="28"/>
      <c r="E265" s="29"/>
      <c r="F265" s="29"/>
      <c r="G265" s="29">
        <f>=IF(A265="","",SUM($E$2:E265)-SUM($F$2:F265))</f>
      </c>
      <c r="H265" s="27"/>
      <c r="I265" s="30">
        <f>=IF(A265="","",IF(OR(H265="",E265=""),"",IF(TODAY()&gt;H265,"VADESİ GEÇTİ","VADEDE")))</f>
      </c>
      <c r="J265" s="28"/>
    </row>
    <row r="266" spans="1:10" x14ac:dyDescent="0.25">
      <c r="A266" s="23"/>
      <c r="B266" s="24"/>
      <c r="C266" s="24"/>
      <c r="D266" s="24"/>
      <c r="E266" s="25"/>
      <c r="F266" s="25"/>
      <c r="G266" s="25">
        <f>=IF(A266="","",SUM($E$2:E266)-SUM($F$2:F266))</f>
      </c>
      <c r="H266" s="23"/>
      <c r="I266" s="26">
        <f>=IF(A266="","",IF(OR(H266="",E266=""),"",IF(TODAY()&gt;H266,"VADESİ GEÇTİ","VADEDE")))</f>
      </c>
      <c r="J266" s="24"/>
    </row>
    <row r="267" spans="1:10" x14ac:dyDescent="0.25">
      <c r="A267" s="27"/>
      <c r="B267" s="28"/>
      <c r="C267" s="28"/>
      <c r="D267" s="28"/>
      <c r="E267" s="29"/>
      <c r="F267" s="29"/>
      <c r="G267" s="29">
        <f>=IF(A267="","",SUM($E$2:E267)-SUM($F$2:F267))</f>
      </c>
      <c r="H267" s="27"/>
      <c r="I267" s="30">
        <f>=IF(A267="","",IF(OR(H267="",E267=""),"",IF(TODAY()&gt;H267,"VADESİ GEÇTİ","VADEDE")))</f>
      </c>
      <c r="J267" s="28"/>
    </row>
    <row r="268" spans="1:10" x14ac:dyDescent="0.25">
      <c r="A268" s="23"/>
      <c r="B268" s="24"/>
      <c r="C268" s="24"/>
      <c r="D268" s="24"/>
      <c r="E268" s="25"/>
      <c r="F268" s="25"/>
      <c r="G268" s="25">
        <f>=IF(A268="","",SUM($E$2:E268)-SUM($F$2:F268))</f>
      </c>
      <c r="H268" s="23"/>
      <c r="I268" s="26">
        <f>=IF(A268="","",IF(OR(H268="",E268=""),"",IF(TODAY()&gt;H268,"VADESİ GEÇTİ","VADEDE")))</f>
      </c>
      <c r="J268" s="24"/>
    </row>
    <row r="269" spans="1:10" x14ac:dyDescent="0.25">
      <c r="A269" s="27"/>
      <c r="B269" s="28"/>
      <c r="C269" s="28"/>
      <c r="D269" s="28"/>
      <c r="E269" s="29"/>
      <c r="F269" s="29"/>
      <c r="G269" s="29">
        <f>=IF(A269="","",SUM($E$2:E269)-SUM($F$2:F269))</f>
      </c>
      <c r="H269" s="27"/>
      <c r="I269" s="30">
        <f>=IF(A269="","",IF(OR(H269="",E269=""),"",IF(TODAY()&gt;H269,"VADESİ GEÇTİ","VADEDE")))</f>
      </c>
      <c r="J269" s="28"/>
    </row>
    <row r="270" spans="1:10" x14ac:dyDescent="0.25">
      <c r="A270" s="23"/>
      <c r="B270" s="24"/>
      <c r="C270" s="24"/>
      <c r="D270" s="24"/>
      <c r="E270" s="25"/>
      <c r="F270" s="25"/>
      <c r="G270" s="25">
        <f>=IF(A270="","",SUM($E$2:E270)-SUM($F$2:F270))</f>
      </c>
      <c r="H270" s="23"/>
      <c r="I270" s="26">
        <f>=IF(A270="","",IF(OR(H270="",E270=""),"",IF(TODAY()&gt;H270,"VADESİ GEÇTİ","VADEDE")))</f>
      </c>
      <c r="J270" s="24"/>
    </row>
    <row r="271" spans="1:10" x14ac:dyDescent="0.25">
      <c r="A271" s="27"/>
      <c r="B271" s="28"/>
      <c r="C271" s="28"/>
      <c r="D271" s="28"/>
      <c r="E271" s="29"/>
      <c r="F271" s="29"/>
      <c r="G271" s="29">
        <f>=IF(A271="","",SUM($E$2:E271)-SUM($F$2:F271))</f>
      </c>
      <c r="H271" s="27"/>
      <c r="I271" s="30">
        <f>=IF(A271="","",IF(OR(H271="",E271=""),"",IF(TODAY()&gt;H271,"VADESİ GEÇTİ","VADEDE")))</f>
      </c>
      <c r="J271" s="28"/>
    </row>
    <row r="272" spans="1:10" x14ac:dyDescent="0.25">
      <c r="A272" s="23"/>
      <c r="B272" s="24"/>
      <c r="C272" s="24"/>
      <c r="D272" s="24"/>
      <c r="E272" s="25"/>
      <c r="F272" s="25"/>
      <c r="G272" s="25">
        <f>=IF(A272="","",SUM($E$2:E272)-SUM($F$2:F272))</f>
      </c>
      <c r="H272" s="23"/>
      <c r="I272" s="26">
        <f>=IF(A272="","",IF(OR(H272="",E272=""),"",IF(TODAY()&gt;H272,"VADESİ GEÇTİ","VADEDE")))</f>
      </c>
      <c r="J272" s="24"/>
    </row>
    <row r="273" spans="1:10" x14ac:dyDescent="0.25">
      <c r="A273" s="27"/>
      <c r="B273" s="28"/>
      <c r="C273" s="28"/>
      <c r="D273" s="28"/>
      <c r="E273" s="29"/>
      <c r="F273" s="29"/>
      <c r="G273" s="29">
        <f>=IF(A273="","",SUM($E$2:E273)-SUM($F$2:F273))</f>
      </c>
      <c r="H273" s="27"/>
      <c r="I273" s="30">
        <f>=IF(A273="","",IF(OR(H273="",E273=""),"",IF(TODAY()&gt;H273,"VADESİ GEÇTİ","VADEDE")))</f>
      </c>
      <c r="J273" s="28"/>
    </row>
    <row r="274" spans="1:10" x14ac:dyDescent="0.25">
      <c r="A274" s="23"/>
      <c r="B274" s="24"/>
      <c r="C274" s="24"/>
      <c r="D274" s="24"/>
      <c r="E274" s="25"/>
      <c r="F274" s="25"/>
      <c r="G274" s="25">
        <f>=IF(A274="","",SUM($E$2:E274)-SUM($F$2:F274))</f>
      </c>
      <c r="H274" s="23"/>
      <c r="I274" s="26">
        <f>=IF(A274="","",IF(OR(H274="",E274=""),"",IF(TODAY()&gt;H274,"VADESİ GEÇTİ","VADEDE")))</f>
      </c>
      <c r="J274" s="24"/>
    </row>
    <row r="275" spans="1:10" x14ac:dyDescent="0.25">
      <c r="A275" s="27"/>
      <c r="B275" s="28"/>
      <c r="C275" s="28"/>
      <c r="D275" s="28"/>
      <c r="E275" s="29"/>
      <c r="F275" s="29"/>
      <c r="G275" s="29">
        <f>=IF(A275="","",SUM($E$2:E275)-SUM($F$2:F275))</f>
      </c>
      <c r="H275" s="27"/>
      <c r="I275" s="30">
        <f>=IF(A275="","",IF(OR(H275="",E275=""),"",IF(TODAY()&gt;H275,"VADESİ GEÇTİ","VADEDE")))</f>
      </c>
      <c r="J275" s="28"/>
    </row>
    <row r="276" spans="1:10" x14ac:dyDescent="0.25">
      <c r="A276" s="23"/>
      <c r="B276" s="24"/>
      <c r="C276" s="24"/>
      <c r="D276" s="24"/>
      <c r="E276" s="25"/>
      <c r="F276" s="25"/>
      <c r="G276" s="25">
        <f>=IF(A276="","",SUM($E$2:E276)-SUM($F$2:F276))</f>
      </c>
      <c r="H276" s="23"/>
      <c r="I276" s="26">
        <f>=IF(A276="","",IF(OR(H276="",E276=""),"",IF(TODAY()&gt;H276,"VADESİ GEÇTİ","VADEDE")))</f>
      </c>
      <c r="J276" s="24"/>
    </row>
    <row r="277" spans="1:10" x14ac:dyDescent="0.25">
      <c r="A277" s="27"/>
      <c r="B277" s="28"/>
      <c r="C277" s="28"/>
      <c r="D277" s="28"/>
      <c r="E277" s="29"/>
      <c r="F277" s="29"/>
      <c r="G277" s="29">
        <f>=IF(A277="","",SUM($E$2:E277)-SUM($F$2:F277))</f>
      </c>
      <c r="H277" s="27"/>
      <c r="I277" s="30">
        <f>=IF(A277="","",IF(OR(H277="",E277=""),"",IF(TODAY()&gt;H277,"VADESİ GEÇTİ","VADEDE")))</f>
      </c>
      <c r="J277" s="28"/>
    </row>
    <row r="278" spans="1:10" x14ac:dyDescent="0.25">
      <c r="A278" s="23"/>
      <c r="B278" s="24"/>
      <c r="C278" s="24"/>
      <c r="D278" s="24"/>
      <c r="E278" s="25"/>
      <c r="F278" s="25"/>
      <c r="G278" s="25">
        <f>=IF(A278="","",SUM($E$2:E278)-SUM($F$2:F278))</f>
      </c>
      <c r="H278" s="23"/>
      <c r="I278" s="26">
        <f>=IF(A278="","",IF(OR(H278="",E278=""),"",IF(TODAY()&gt;H278,"VADESİ GEÇTİ","VADEDE")))</f>
      </c>
      <c r="J278" s="24"/>
    </row>
    <row r="279" spans="1:10" x14ac:dyDescent="0.25">
      <c r="A279" s="27"/>
      <c r="B279" s="28"/>
      <c r="C279" s="28"/>
      <c r="D279" s="28"/>
      <c r="E279" s="29"/>
      <c r="F279" s="29"/>
      <c r="G279" s="29">
        <f>=IF(A279="","",SUM($E$2:E279)-SUM($F$2:F279))</f>
      </c>
      <c r="H279" s="27"/>
      <c r="I279" s="30">
        <f>=IF(A279="","",IF(OR(H279="",E279=""),"",IF(TODAY()&gt;H279,"VADESİ GEÇTİ","VADEDE")))</f>
      </c>
      <c r="J279" s="28"/>
    </row>
    <row r="280" spans="1:10" x14ac:dyDescent="0.25">
      <c r="A280" s="23"/>
      <c r="B280" s="24"/>
      <c r="C280" s="24"/>
      <c r="D280" s="24"/>
      <c r="E280" s="25"/>
      <c r="F280" s="25"/>
      <c r="G280" s="25">
        <f>=IF(A280="","",SUM($E$2:E280)-SUM($F$2:F280))</f>
      </c>
      <c r="H280" s="23"/>
      <c r="I280" s="26">
        <f>=IF(A280="","",IF(OR(H280="",E280=""),"",IF(TODAY()&gt;H280,"VADESİ GEÇTİ","VADEDE")))</f>
      </c>
      <c r="J280" s="24"/>
    </row>
    <row r="281" spans="1:10" x14ac:dyDescent="0.25">
      <c r="A281" s="27"/>
      <c r="B281" s="28"/>
      <c r="C281" s="28"/>
      <c r="D281" s="28"/>
      <c r="E281" s="29"/>
      <c r="F281" s="29"/>
      <c r="G281" s="29">
        <f>=IF(A281="","",SUM($E$2:E281)-SUM($F$2:F281))</f>
      </c>
      <c r="H281" s="27"/>
      <c r="I281" s="30">
        <f>=IF(A281="","",IF(OR(H281="",E281=""),"",IF(TODAY()&gt;H281,"VADESİ GEÇTİ","VADEDE")))</f>
      </c>
      <c r="J281" s="28"/>
    </row>
    <row r="282" spans="1:10" x14ac:dyDescent="0.25">
      <c r="A282" s="23"/>
      <c r="B282" s="24"/>
      <c r="C282" s="24"/>
      <c r="D282" s="24"/>
      <c r="E282" s="25"/>
      <c r="F282" s="25"/>
      <c r="G282" s="25">
        <f>=IF(A282="","",SUM($E$2:E282)-SUM($F$2:F282))</f>
      </c>
      <c r="H282" s="23"/>
      <c r="I282" s="26">
        <f>=IF(A282="","",IF(OR(H282="",E282=""),"",IF(TODAY()&gt;H282,"VADESİ GEÇTİ","VADEDE")))</f>
      </c>
      <c r="J282" s="24"/>
    </row>
    <row r="283" spans="1:10" x14ac:dyDescent="0.25">
      <c r="A283" s="27"/>
      <c r="B283" s="28"/>
      <c r="C283" s="28"/>
      <c r="D283" s="28"/>
      <c r="E283" s="29"/>
      <c r="F283" s="29"/>
      <c r="G283" s="29">
        <f>=IF(A283="","",SUM($E$2:E283)-SUM($F$2:F283))</f>
      </c>
      <c r="H283" s="27"/>
      <c r="I283" s="30">
        <f>=IF(A283="","",IF(OR(H283="",E283=""),"",IF(TODAY()&gt;H283,"VADESİ GEÇTİ","VADEDE")))</f>
      </c>
      <c r="J283" s="28"/>
    </row>
    <row r="284" spans="1:10" x14ac:dyDescent="0.25">
      <c r="A284" s="23"/>
      <c r="B284" s="24"/>
      <c r="C284" s="24"/>
      <c r="D284" s="24"/>
      <c r="E284" s="25"/>
      <c r="F284" s="25"/>
      <c r="G284" s="25">
        <f>=IF(A284="","",SUM($E$2:E284)-SUM($F$2:F284))</f>
      </c>
      <c r="H284" s="23"/>
      <c r="I284" s="26">
        <f>=IF(A284="","",IF(OR(H284="",E284=""),"",IF(TODAY()&gt;H284,"VADESİ GEÇTİ","VADEDE")))</f>
      </c>
      <c r="J284" s="24"/>
    </row>
    <row r="285" spans="1:10" x14ac:dyDescent="0.25">
      <c r="A285" s="27"/>
      <c r="B285" s="28"/>
      <c r="C285" s="28"/>
      <c r="D285" s="28"/>
      <c r="E285" s="29"/>
      <c r="F285" s="29"/>
      <c r="G285" s="29">
        <f>=IF(A285="","",SUM($E$2:E285)-SUM($F$2:F285))</f>
      </c>
      <c r="H285" s="27"/>
      <c r="I285" s="30">
        <f>=IF(A285="","",IF(OR(H285="",E285=""),"",IF(TODAY()&gt;H285,"VADESİ GEÇTİ","VADEDE")))</f>
      </c>
      <c r="J285" s="28"/>
    </row>
    <row r="286" spans="1:10" x14ac:dyDescent="0.25">
      <c r="A286" s="23"/>
      <c r="B286" s="24"/>
      <c r="C286" s="24"/>
      <c r="D286" s="24"/>
      <c r="E286" s="25"/>
      <c r="F286" s="25"/>
      <c r="G286" s="25">
        <f>=IF(A286="","",SUM($E$2:E286)-SUM($F$2:F286))</f>
      </c>
      <c r="H286" s="23"/>
      <c r="I286" s="26">
        <f>=IF(A286="","",IF(OR(H286="",E286=""),"",IF(TODAY()&gt;H286,"VADESİ GEÇTİ","VADEDE")))</f>
      </c>
      <c r="J286" s="24"/>
    </row>
    <row r="287" spans="1:10" x14ac:dyDescent="0.25">
      <c r="A287" s="27"/>
      <c r="B287" s="28"/>
      <c r="C287" s="28"/>
      <c r="D287" s="28"/>
      <c r="E287" s="29"/>
      <c r="F287" s="29"/>
      <c r="G287" s="29">
        <f>=IF(A287="","",SUM($E$2:E287)-SUM($F$2:F287))</f>
      </c>
      <c r="H287" s="27"/>
      <c r="I287" s="30">
        <f>=IF(A287="","",IF(OR(H287="",E287=""),"",IF(TODAY()&gt;H287,"VADESİ GEÇTİ","VADEDE")))</f>
      </c>
      <c r="J287" s="28"/>
    </row>
    <row r="288" spans="1:10" x14ac:dyDescent="0.25">
      <c r="A288" s="23"/>
      <c r="B288" s="24"/>
      <c r="C288" s="24"/>
      <c r="D288" s="24"/>
      <c r="E288" s="25"/>
      <c r="F288" s="25"/>
      <c r="G288" s="25">
        <f>=IF(A288="","",SUM($E$2:E288)-SUM($F$2:F288))</f>
      </c>
      <c r="H288" s="23"/>
      <c r="I288" s="26">
        <f>=IF(A288="","",IF(OR(H288="",E288=""),"",IF(TODAY()&gt;H288,"VADESİ GEÇTİ","VADEDE")))</f>
      </c>
      <c r="J288" s="24"/>
    </row>
    <row r="289" spans="1:10" x14ac:dyDescent="0.25">
      <c r="A289" s="27"/>
      <c r="B289" s="28"/>
      <c r="C289" s="28"/>
      <c r="D289" s="28"/>
      <c r="E289" s="29"/>
      <c r="F289" s="29"/>
      <c r="G289" s="29">
        <f>=IF(A289="","",SUM($E$2:E289)-SUM($F$2:F289))</f>
      </c>
      <c r="H289" s="27"/>
      <c r="I289" s="30">
        <f>=IF(A289="","",IF(OR(H289="",E289=""),"",IF(TODAY()&gt;H289,"VADESİ GEÇTİ","VADEDE")))</f>
      </c>
      <c r="J289" s="28"/>
    </row>
    <row r="290" spans="1:10" x14ac:dyDescent="0.25">
      <c r="A290" s="23"/>
      <c r="B290" s="24"/>
      <c r="C290" s="24"/>
      <c r="D290" s="24"/>
      <c r="E290" s="25"/>
      <c r="F290" s="25"/>
      <c r="G290" s="25">
        <f>=IF(A290="","",SUM($E$2:E290)-SUM($F$2:F290))</f>
      </c>
      <c r="H290" s="23"/>
      <c r="I290" s="26">
        <f>=IF(A290="","",IF(OR(H290="",E290=""),"",IF(TODAY()&gt;H290,"VADESİ GEÇTİ","VADEDE")))</f>
      </c>
      <c r="J290" s="24"/>
    </row>
    <row r="291" spans="1:10" x14ac:dyDescent="0.25">
      <c r="A291" s="27"/>
      <c r="B291" s="28"/>
      <c r="C291" s="28"/>
      <c r="D291" s="28"/>
      <c r="E291" s="29"/>
      <c r="F291" s="29"/>
      <c r="G291" s="29">
        <f>=IF(A291="","",SUM($E$2:E291)-SUM($F$2:F291))</f>
      </c>
      <c r="H291" s="27"/>
      <c r="I291" s="30">
        <f>=IF(A291="","",IF(OR(H291="",E291=""),"",IF(TODAY()&gt;H291,"VADESİ GEÇTİ","VADEDE")))</f>
      </c>
      <c r="J291" s="28"/>
    </row>
    <row r="292" spans="1:10" x14ac:dyDescent="0.25">
      <c r="A292" s="23"/>
      <c r="B292" s="24"/>
      <c r="C292" s="24"/>
      <c r="D292" s="24"/>
      <c r="E292" s="25"/>
      <c r="F292" s="25"/>
      <c r="G292" s="25">
        <f>=IF(A292="","",SUM($E$2:E292)-SUM($F$2:F292))</f>
      </c>
      <c r="H292" s="23"/>
      <c r="I292" s="26">
        <f>=IF(A292="","",IF(OR(H292="",E292=""),"",IF(TODAY()&gt;H292,"VADESİ GEÇTİ","VADEDE")))</f>
      </c>
      <c r="J292" s="24"/>
    </row>
    <row r="293" spans="1:10" x14ac:dyDescent="0.25">
      <c r="A293" s="27"/>
      <c r="B293" s="28"/>
      <c r="C293" s="28"/>
      <c r="D293" s="28"/>
      <c r="E293" s="29"/>
      <c r="F293" s="29"/>
      <c r="G293" s="29">
        <f>=IF(A293="","",SUM($E$2:E293)-SUM($F$2:F293))</f>
      </c>
      <c r="H293" s="27"/>
      <c r="I293" s="30">
        <f>=IF(A293="","",IF(OR(H293="",E293=""),"",IF(TODAY()&gt;H293,"VADESİ GEÇTİ","VADEDE")))</f>
      </c>
      <c r="J293" s="28"/>
    </row>
    <row r="294" spans="1:10" x14ac:dyDescent="0.25">
      <c r="A294" s="23"/>
      <c r="B294" s="24"/>
      <c r="C294" s="24"/>
      <c r="D294" s="24"/>
      <c r="E294" s="25"/>
      <c r="F294" s="25"/>
      <c r="G294" s="25">
        <f>=IF(A294="","",SUM($E$2:E294)-SUM($F$2:F294))</f>
      </c>
      <c r="H294" s="23"/>
      <c r="I294" s="26">
        <f>=IF(A294="","",IF(OR(H294="",E294=""),"",IF(TODAY()&gt;H294,"VADESİ GEÇTİ","VADEDE")))</f>
      </c>
      <c r="J294" s="24"/>
    </row>
    <row r="295" spans="1:10" x14ac:dyDescent="0.25">
      <c r="A295" s="27"/>
      <c r="B295" s="28"/>
      <c r="C295" s="28"/>
      <c r="D295" s="28"/>
      <c r="E295" s="29"/>
      <c r="F295" s="29"/>
      <c r="G295" s="29">
        <f>=IF(A295="","",SUM($E$2:E295)-SUM($F$2:F295))</f>
      </c>
      <c r="H295" s="27"/>
      <c r="I295" s="30">
        <f>=IF(A295="","",IF(OR(H295="",E295=""),"",IF(TODAY()&gt;H295,"VADESİ GEÇTİ","VADEDE")))</f>
      </c>
      <c r="J295" s="28"/>
    </row>
    <row r="296" spans="1:10" x14ac:dyDescent="0.25">
      <c r="A296" s="23"/>
      <c r="B296" s="24"/>
      <c r="C296" s="24"/>
      <c r="D296" s="24"/>
      <c r="E296" s="25"/>
      <c r="F296" s="25"/>
      <c r="G296" s="25">
        <f>=IF(A296="","",SUM($E$2:E296)-SUM($F$2:F296))</f>
      </c>
      <c r="H296" s="23"/>
      <c r="I296" s="26">
        <f>=IF(A296="","",IF(OR(H296="",E296=""),"",IF(TODAY()&gt;H296,"VADESİ GEÇTİ","VADEDE")))</f>
      </c>
      <c r="J296" s="24"/>
    </row>
    <row r="297" spans="1:10" x14ac:dyDescent="0.25">
      <c r="A297" s="27"/>
      <c r="B297" s="28"/>
      <c r="C297" s="28"/>
      <c r="D297" s="28"/>
      <c r="E297" s="29"/>
      <c r="F297" s="29"/>
      <c r="G297" s="29">
        <f>=IF(A297="","",SUM($E$2:E297)-SUM($F$2:F297))</f>
      </c>
      <c r="H297" s="27"/>
      <c r="I297" s="30">
        <f>=IF(A297="","",IF(OR(H297="",E297=""),"",IF(TODAY()&gt;H297,"VADESİ GEÇTİ","VADEDE")))</f>
      </c>
      <c r="J297" s="28"/>
    </row>
    <row r="298" spans="1:10" x14ac:dyDescent="0.25">
      <c r="A298" s="23"/>
      <c r="B298" s="24"/>
      <c r="C298" s="24"/>
      <c r="D298" s="24"/>
      <c r="E298" s="25"/>
      <c r="F298" s="25"/>
      <c r="G298" s="25">
        <f>=IF(A298="","",SUM($E$2:E298)-SUM($F$2:F298))</f>
      </c>
      <c r="H298" s="23"/>
      <c r="I298" s="26">
        <f>=IF(A298="","",IF(OR(H298="",E298=""),"",IF(TODAY()&gt;H298,"VADESİ GEÇTİ","VADEDE")))</f>
      </c>
      <c r="J298" s="24"/>
    </row>
    <row r="299" spans="1:10" x14ac:dyDescent="0.25">
      <c r="A299" s="27"/>
      <c r="B299" s="28"/>
      <c r="C299" s="28"/>
      <c r="D299" s="28"/>
      <c r="E299" s="29"/>
      <c r="F299" s="29"/>
      <c r="G299" s="29">
        <f>=IF(A299="","",SUM($E$2:E299)-SUM($F$2:F299))</f>
      </c>
      <c r="H299" s="27"/>
      <c r="I299" s="30">
        <f>=IF(A299="","",IF(OR(H299="",E299=""),"",IF(TODAY()&gt;H299,"VADESİ GEÇTİ","VADEDE")))</f>
      </c>
      <c r="J299" s="28"/>
    </row>
    <row r="300" spans="1:10" x14ac:dyDescent="0.25">
      <c r="A300" s="23"/>
      <c r="B300" s="24"/>
      <c r="C300" s="24"/>
      <c r="D300" s="24"/>
      <c r="E300" s="25"/>
      <c r="F300" s="25"/>
      <c r="G300" s="25">
        <f>=IF(A300="","",SUM($E$2:E300)-SUM($F$2:F300))</f>
      </c>
      <c r="H300" s="23"/>
      <c r="I300" s="26">
        <f>=IF(A300="","",IF(OR(H300="",E300=""),"",IF(TODAY()&gt;H300,"VADESİ GEÇTİ","VADEDE")))</f>
      </c>
      <c r="J300" s="24"/>
    </row>
  </sheetData>
  <autoFilter ref="A1:J1"/>
  <conditionalFormatting sqref="I2:I300">
    <cfRule type="cellIs" dxfId="0" priority="1" operator="equal">
      <formula>"VADESİ GEÇTİ"</formula>
    </cfRule>
  </conditionalFormatting>
  <conditionalFormatting sqref="I2:I300">
    <cfRule type="cellIs" dxfId="1" priority="1" operator="equal">
      <formula>"VADEDE"</formula>
    </cfRule>
  </conditionalFormatting>
  <dataValidations count="2">
    <dataValidation type="list" allowBlank="1" showErrorMessage="1" errorTitle="Geçersiz değer" error="Lütfen listeden bir seçenek seçin." sqref="B10:B300">
      <formula1>"Açılış / Devir,Fatura,İrsaliye,Tahsilat,Ödeme,Çek,Senet,İade,Vade Farkı,İskonto,Diğer"</formula1>
    </dataValidation>
    <dataValidation type="list" allowBlank="1" showErrorMessage="1" errorTitle="Geçersiz değer" error="Lütfen listeden bir seçenek seçin." sqref="B2:B300">
      <formula1>"Açılış / Devir,Fatura,İrsaliye,Tahsilat,Ödeme,Çek,Senet,İade,Vade Farkı,İskonto,Diğer"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34" customWidth="1"/>
    <col min="3" max="3" width="22" customWidth="1"/>
    <col min="4" max="4" width="4" customWidth="1"/>
    <col min="5" max="5" width="52" customWidth="1"/>
  </cols>
  <sheetData>
    <row r="2" spans="2:2" x14ac:dyDescent="0.25">
      <c r="B2" s="31" t="s">
        <v>59</v>
      </c>
    </row>
    <row r="3" spans="2:2" x14ac:dyDescent="0.25">
      <c r="B3" s="32" t="s">
        <v>60</v>
      </c>
    </row>
    <row r="5" spans="2:5" x14ac:dyDescent="0.25">
      <c r="B5" s="33" t="s">
        <v>61</v>
      </c>
      <c r="C5" s="34"/>
      <c r="E5" s="35" t="s">
        <v>62</v>
      </c>
    </row>
    <row r="6" ht="30" customHeight="1" spans="2:5" x14ac:dyDescent="0.25">
      <c r="B6" s="36" t="s">
        <v>63</v>
      </c>
      <c r="C6" s="37">
        <f>COUNTA(Veri!A2:A300)</f>
      </c>
      <c r="E6" s="38" t="s">
        <v>64</v>
      </c>
    </row>
    <row r="7" ht="30" customHeight="1" spans="2:5" x14ac:dyDescent="0.25">
      <c r="B7" s="36" t="s">
        <v>65</v>
      </c>
      <c r="C7" s="39">
        <f>SUM(Veri!E2:E300)</f>
      </c>
      <c r="E7" s="38" t="s">
        <v>66</v>
      </c>
    </row>
    <row r="8" ht="30" customHeight="1" spans="2:5" x14ac:dyDescent="0.25">
      <c r="B8" s="36" t="s">
        <v>67</v>
      </c>
      <c r="C8" s="39">
        <f>SUM(Veri!F2:F300)</f>
      </c>
      <c r="E8" s="38" t="s">
        <v>68</v>
      </c>
    </row>
    <row r="9" ht="30" customHeight="1" spans="2:5" x14ac:dyDescent="0.25">
      <c r="B9" s="36" t="s">
        <v>69</v>
      </c>
      <c r="C9" s="39">
        <f>SUM(Veri!E2:E300)-SUM(Veri!F2:F300)</f>
      </c>
      <c r="E9" s="38" t="s">
        <v>70</v>
      </c>
    </row>
    <row r="10" ht="30" customHeight="1" spans="2:5" x14ac:dyDescent="0.25">
      <c r="B10" s="36" t="s">
        <v>71</v>
      </c>
      <c r="C10" s="40">
        <f>IF(ROUND(SUM(Veri!E2:E300)-SUM(Veri!F2:F300),2)&gt;0,"BORÇ",IF(ROUND(SUM(Veri!E2:E300)-SUM(Veri!F2:F300),2)&lt;0,"ALACAK","KAPALI"))</f>
      </c>
      <c r="E10" s="38" t="s">
        <v>72</v>
      </c>
    </row>
    <row r="11" spans="2:3" x14ac:dyDescent="0.25">
      <c r="B11" s="36" t="s">
        <v>73</v>
      </c>
      <c r="C11" s="37">
        <f>COUNTIF(Veri!I2:I300,"VADESİ GEÇTİ")</f>
      </c>
    </row>
    <row r="12" ht="24" customHeight="1" spans="2:5" x14ac:dyDescent="0.25">
      <c r="B12" s="36" t="s">
        <v>74</v>
      </c>
      <c r="C12" s="39">
        <f>SUMIF(Veri!I2:I300,"VADESİ GEÇTİ",Veri!E2:E300)</f>
      </c>
      <c r="E12" s="41" t="s">
        <v>75</v>
      </c>
    </row>
  </sheetData>
  <hyperlinks>
    <hyperlink ref="E12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FormatPr defaultRowHeight="15" outlineLevelRow="0" outlineLevelCol="0" x14ac:dyDescent="55"/>
  <cols>
    <col min="1" max="1" width="22" customWidth="1"/>
  </cols>
  <sheetData>
    <row r="1" spans="1:1" x14ac:dyDescent="0.25">
      <c r="A1" s="42" t="s">
        <v>23</v>
      </c>
    </row>
    <row r="2" spans="1:1" x14ac:dyDescent="0.25">
      <c r="A2" t="s">
        <v>31</v>
      </c>
    </row>
    <row r="3" spans="1:1" x14ac:dyDescent="0.25">
      <c r="A3" t="s">
        <v>35</v>
      </c>
    </row>
    <row r="4" spans="1:1" x14ac:dyDescent="0.25">
      <c r="A4" t="s">
        <v>76</v>
      </c>
    </row>
    <row r="5" spans="1:1" x14ac:dyDescent="0.25">
      <c r="A5" t="s">
        <v>39</v>
      </c>
    </row>
    <row r="6" spans="1:1" x14ac:dyDescent="0.25">
      <c r="A6" t="s">
        <v>77</v>
      </c>
    </row>
    <row r="7" spans="1:1" x14ac:dyDescent="0.25">
      <c r="A7" t="s">
        <v>49</v>
      </c>
    </row>
    <row r="8" spans="1:1" x14ac:dyDescent="0.25">
      <c r="A8" t="s">
        <v>78</v>
      </c>
    </row>
    <row r="9" spans="1:1" x14ac:dyDescent="0.25">
      <c r="A9" t="s">
        <v>45</v>
      </c>
    </row>
    <row r="10" spans="1:1" x14ac:dyDescent="0.25">
      <c r="A10" t="s">
        <v>55</v>
      </c>
    </row>
    <row r="11" spans="1:1" x14ac:dyDescent="0.25">
      <c r="A11" t="s">
        <v>79</v>
      </c>
    </row>
    <row r="12" spans="1:1" x14ac:dyDescent="0.25">
      <c r="A1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Cari Ekstre</vt:lpstr>
      <vt:lpstr>Veri</vt:lpstr>
      <vt:lpstr>Özet</vt:lpstr>
      <vt:lpstr>Listeler</vt:lpstr>
    </vt:vector>
  </TitlesOfParts>
  <Company>Ofisx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Ofisx — stokexcel.com</dc:creator>
  <dc:title/>
  <dc:subject/>
  <dc:description>Cari Hesap Ekstresi Örneği — ücretsiz Excel şablonu · stokexcel.com</dc:description>
  <cp:keywords/>
  <cp:category/>
  <cp:lastModifiedBy>Unknown</cp:lastModifiedBy>
  <dcterms:created xsi:type="dcterms:W3CDTF">2026-08-26T00:00:00Z</dcterms:created>
  <dcterms:modified xsi:type="dcterms:W3CDTF">2026-09-12T03:26:08Z</dcterms:modified>
</cp:coreProperties>
</file>