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Veri" state="visible" r:id="rId4"/>
    <sheet sheetId="2" name="Özet" state="visible" r:id="rId5"/>
    <sheet sheetId="3" name="Listeler" state="visible" r:id="rId6"/>
  </sheets>
  <calcPr calcId="171027"/>
</workbook>
</file>

<file path=xl/sharedStrings.xml><?xml version="1.0" encoding="utf-8"?>
<sst xmlns="http://schemas.openxmlformats.org/spreadsheetml/2006/main" count="58" uniqueCount="48">
  <si>
    <t>Tarih</t>
  </si>
  <si>
    <t>Cari Kodu</t>
  </si>
  <si>
    <t>Cari Ünvanı</t>
  </si>
  <si>
    <t>Belge No</t>
  </si>
  <si>
    <t>İşlem Türü</t>
  </si>
  <si>
    <t>Açıklama</t>
  </si>
  <si>
    <t>Borç (₺)</t>
  </si>
  <si>
    <t>Alacak (₺)</t>
  </si>
  <si>
    <t>Bakiye (₺)</t>
  </si>
  <si>
    <t>Vade Tarihi</t>
  </si>
  <si>
    <t>Vade Durumu</t>
  </si>
  <si>
    <t>C-1001</t>
  </si>
  <si>
    <t>Yılmaz Kırtasiye Ltd.</t>
  </si>
  <si>
    <t>FT-2026001</t>
  </si>
  <si>
    <t>Satış</t>
  </si>
  <si>
    <t>Ağustos sevkiyatı</t>
  </si>
  <si>
    <t>THS-4412</t>
  </si>
  <si>
    <t>Tahsilat</t>
  </si>
  <si>
    <t>Havale</t>
  </si>
  <si>
    <t>C-1002</t>
  </si>
  <si>
    <t>Demir Market</t>
  </si>
  <si>
    <t>FT-2026002</t>
  </si>
  <si>
    <t>Toptan gıda</t>
  </si>
  <si>
    <t>C-1003</t>
  </si>
  <si>
    <t>Ada Temizlik</t>
  </si>
  <si>
    <t>FT-2026003</t>
  </si>
  <si>
    <t>Aylık sözleşme</t>
  </si>
  <si>
    <t>THS-4418</t>
  </si>
  <si>
    <t>Nakit</t>
  </si>
  <si>
    <t>Cari Hesap Takip Excel Şablonu</t>
  </si>
  <si>
    <t>Ücretsiz Excel şablonu · stokexcel.com</t>
  </si>
  <si>
    <t>ÖZET</t>
  </si>
  <si>
    <t>NASIL KULLANILIR?</t>
  </si>
  <si>
    <t>Toplam borç (satış/alış)</t>
  </si>
  <si>
    <t>1. Her satır tek bir hareket: satış, alış, tahsilat veya ödeme.</t>
  </si>
  <si>
    <t>Toplam tahsilat/ödeme</t>
  </si>
  <si>
    <t>2. Bakiye sütunu, o carinin o ana kadarki borç–alacak farkını otomatik yürütür.</t>
  </si>
  <si>
    <t>Net bakiye (alacağınız)</t>
  </si>
  <si>
    <t>3. Aynı cariyi hep aynı "Cari Kodu" ile yazın; hesaplama koda göre yapılır.</t>
  </si>
  <si>
    <t>Kayıtlı hareket sayısı</t>
  </si>
  <si>
    <t>4. Vade tarihi geçmiş ve bakiyesi kapanmamış satırlar kırmızıya döner.</t>
  </si>
  <si>
    <t>Vadesi geçmiş hareket</t>
  </si>
  <si>
    <t>5. Filtreden cari ünvanını seçerek tek müşterinin ekstresini görebilirsiniz.</t>
  </si>
  <si>
    <t>Excel yetmediğinde: Ofisx ile bulutta, telefondan, otomatik →</t>
  </si>
  <si>
    <t>Alış</t>
  </si>
  <si>
    <t>Ödeme</t>
  </si>
  <si>
    <t>İade</t>
  </si>
  <si>
    <t>Açılış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</si>
</sst>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.mm.yyyy"/>
    <numFmt numFmtId="165" formatCode="#,##0.00&quot; ₺&quot;"/>
  </numFmts>
  <fonts count="11" x14ac:knownFonts="1">
    <font>
      <color theme="1"/>
      <family val="2"/>
      <scheme val="minor"/>
      <sz val="11"/>
      <name val="Calibri"/>
    </font>
    <font>
      <b/>
      <color rgb="FFFFFFFF"/>
      <sz val="11"/>
      <name val="Calibri"/>
    </font>
    <font>
      <sz val="11"/>
      <name val="Calibri"/>
    </font>
    <font>
      <b/>
      <color rgb="FF11213F"/>
      <sz val="18"/>
    </font>
    <font>
      <color rgb="FF64748B"/>
      <sz val="10"/>
    </font>
    <font>
      <b/>
      <color rgb="FFFFFFFF"/>
      <sz val="11"/>
    </font>
    <font>
      <sz val="11"/>
    </font>
    <font>
      <b/>
      <color rgb="FF11213F"/>
      <sz val="12"/>
    </font>
    <font>
      <sz val="10.5"/>
    </font>
    <font>
      <b/>
      <u/>
      <color rgb="FF1D4ED8"/>
      <sz val="11"/>
    </font>
    <font>
      <b/>
      <color rgb="FFFFFFFF"/>
    </font>
  </fonts>
  <fills count="5">
    <fill>
      <patternFill patternType="none"/>
    </fill>
    <fill>
      <patternFill patternType="gray125"/>
    </fill>
    <fill>
      <patternFill patternType="solid">
        <fgColor rgb="FF11213F"/>
      </patternFill>
    </fill>
    <fill>
      <patternFill patternType="solid">
        <fgColor rgb="FFF3F6FB"/>
      </patternFill>
    </fill>
    <fill>
      <patternFill patternType="solid">
        <fgColor rgb="FFF59E0B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F59E0B"/>
      </bottom>
      <diagonal/>
    </border>
    <border>
      <left/>
      <right style="hair">
        <color rgb="FFE8EDF5"/>
      </right>
      <top/>
      <bottom style="hair">
        <color rgb="FFD6DEEA"/>
      </bottom>
      <diagonal/>
    </border>
    <border>
      <left/>
      <right/>
      <top/>
      <bottom style="hair">
        <color rgb="FFD6DEEA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2" fillId="0" borderId="2" xfId="0" applyNumberFormat="1" applyFont="1" applyBorder="1"/>
    <xf numFmtId="0" fontId="2" fillId="0" borderId="2" xfId="0" applyFont="1" applyBorder="1"/>
    <xf numFmtId="165" fontId="2" fillId="0" borderId="2" xfId="0" applyNumberFormat="1" applyFont="1" applyBorder="1"/>
    <xf numFmtId="0" fontId="2" fillId="0" borderId="2" xfId="0" applyFont="1" applyBorder="1" applyAlignment="1">
      <alignment horizontal="center"/>
    </xf>
    <xf numFmtId="164" fontId="2" fillId="3" borderId="2" xfId="0" applyNumberFormat="1" applyFont="1" applyFill="1" applyBorder="1"/>
    <xf numFmtId="0" fontId="2" fillId="3" borderId="2" xfId="0" applyFont="1" applyFill="1" applyBorder="1"/>
    <xf numFmtId="165" fontId="2" fillId="3" borderId="2" xfId="0" applyNumberFormat="1" applyFont="1" applyFill="1" applyBorder="1"/>
    <xf numFmtId="0" fontId="2" fillId="3" borderId="2" xfId="0" applyFont="1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2" borderId="0" xfId="0" applyFont="1" applyFill="1"/>
    <xf numFmtId="0" fontId="0" fillId="2" borderId="0" xfId="0" applyFill="1"/>
    <xf numFmtId="0" fontId="5" fillId="4" borderId="0" xfId="0" applyFont="1" applyFill="1"/>
    <xf numFmtId="0" fontId="6" fillId="0" borderId="3" xfId="0" applyFont="1" applyBorder="1"/>
    <xf numFmtId="165" fontId="7" fillId="0" borderId="3" xfId="0" applyNumberFormat="1" applyFont="1" applyBorder="1" applyAlignment="1">
      <alignment horizontal="right"/>
    </xf>
    <xf numFmtId="0" fontId="8" fillId="0" borderId="0" xfId="0" applyFont="1" applyAlignment="1">
      <alignment vertical="top" wrapText="1"/>
    </xf>
    <xf numFmtId="3" fontId="7" fillId="0" borderId="3" xfId="0" applyNumberFormat="1" applyFont="1" applyBorder="1" applyAlignment="1">
      <alignment horizontal="right"/>
    </xf>
    <xf numFmtId="0" fontId="9" fillId="0" borderId="0" xfId="0" applyFont="1"/>
    <xf numFmtId="0" fontId="10" fillId="2" borderId="0" xfId="0" applyFont="1" applyFill="1"/>
  </cellXfs>
  <cellStyles count="1">
    <cellStyle name="Normal" xfId="0" builtinId="0"/>
  </cellStyles>
  <dxfs count="3">
    <dxf>
      <font>
        <b/>
        <color rgb="FF991B1B"/>
      </font>
      <fill>
        <patternFill patternType="solid">
          <bgColor rgb="FFFEE2E2"/>
        </patternFill>
      </fill>
    </dxf>
    <dxf>
      <font>
        <color rgb="FF166534"/>
      </font>
      <fill>
        <patternFill patternType="solid">
          <bgColor rgb="FFDCFCE7"/>
        </patternFill>
      </fill>
    </dxf>
    <dxf>
      <font>
        <color rgb="FF92400E"/>
      </font>
      <fill>
        <patternFill patternType="solid">
          <bgColor rgb="FFFEF3C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veresiyetakibi.com/?utm_source=stokexcel&amp;utm_medium=xlsx&amp;utm_campaign=cari-tak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0"/>
  <sheetViews>
    <sheetView workbookViewId="0">
      <pane xSplit="3" ySplit="1" topLeftCell="D2" activePane="bottomRight" state="frozen"/>
      <selection pane="bottomRight"/>
    </sheetView>
  </sheetViews>
  <sheetFormatPr defaultRowHeight="15" outlineLevelRow="0" outlineLevelCol="0" x14ac:dyDescent="55"/>
  <cols>
    <col min="1" max="2" width="13" customWidth="1"/>
    <col min="3" max="3" width="30" customWidth="1"/>
    <col min="4" max="4" width="14" customWidth="1"/>
    <col min="5" max="5" width="16" customWidth="1"/>
    <col min="6" max="6" width="28" customWidth="1"/>
    <col min="7" max="8" width="15" customWidth="1"/>
    <col min="9" max="9" width="16" customWidth="1"/>
    <col min="10" max="10" width="14" customWidth="1"/>
    <col min="11" max="11" width="16" customWidth="1"/>
  </cols>
  <sheetData>
    <row r="1" ht="26" customHeight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2">
        <v>46237</v>
      </c>
      <c r="B2" s="3" t="s">
        <v>11</v>
      </c>
      <c r="C2" s="3" t="s">
        <v>12</v>
      </c>
      <c r="D2" s="3" t="s">
        <v>13</v>
      </c>
      <c r="E2" s="3" t="s">
        <v>14</v>
      </c>
      <c r="F2" s="3" t="s">
        <v>15</v>
      </c>
      <c r="G2" s="4">
        <v>18450</v>
      </c>
      <c r="H2" s="4">
        <v>0</v>
      </c>
      <c r="I2" s="4">
        <f>=IF(C2="","",SUMIF($C$2:$C2,C2,$G$2:$G2)-SUMIF($C$2:$C2,C2,$H$2:$H2))</f>
      </c>
      <c r="J2" s="2">
        <v>46267</v>
      </c>
      <c r="K2" s="5">
        <f>=IF(J2="","",IF(I2&lt;=0,"KAPANDI",IF(J2&lt;TODAY(),"GECİKTİ","VADESİ VAR")))</f>
      </c>
    </row>
    <row r="3" spans="1:11" x14ac:dyDescent="0.25">
      <c r="A3" s="6">
        <v>46244</v>
      </c>
      <c r="B3" s="7" t="s">
        <v>11</v>
      </c>
      <c r="C3" s="7" t="s">
        <v>12</v>
      </c>
      <c r="D3" s="7" t="s">
        <v>16</v>
      </c>
      <c r="E3" s="7" t="s">
        <v>17</v>
      </c>
      <c r="F3" s="7" t="s">
        <v>18</v>
      </c>
      <c r="G3" s="8">
        <v>0</v>
      </c>
      <c r="H3" s="8">
        <v>10000</v>
      </c>
      <c r="I3" s="8">
        <f>=IF(C3="","",SUMIF($C$2:$C3,C3,$G$2:$G3)-SUMIF($C$2:$C3,C3,$H$2:$H3))</f>
      </c>
      <c r="J3" s="6">
        <v>46244</v>
      </c>
      <c r="K3" s="9">
        <f>=IF(J3="","",IF(I3&lt;=0,"KAPANDI",IF(J3&lt;TODAY(),"GECİKTİ","VADESİ VAR")))</f>
      </c>
    </row>
    <row r="4" spans="1:11" x14ac:dyDescent="0.25">
      <c r="A4" s="2">
        <v>46246</v>
      </c>
      <c r="B4" s="3" t="s">
        <v>19</v>
      </c>
      <c r="C4" s="3" t="s">
        <v>20</v>
      </c>
      <c r="D4" s="3" t="s">
        <v>21</v>
      </c>
      <c r="E4" s="3" t="s">
        <v>14</v>
      </c>
      <c r="F4" s="3" t="s">
        <v>22</v>
      </c>
      <c r="G4" s="4">
        <v>7300</v>
      </c>
      <c r="H4" s="4">
        <v>0</v>
      </c>
      <c r="I4" s="4">
        <f>=IF(C4="","",SUMIF($C$2:$C4,C4,$G$2:$G4)-SUMIF($C$2:$C4,C4,$H$2:$H4))</f>
      </c>
      <c r="J4" s="2">
        <v>46276</v>
      </c>
      <c r="K4" s="5">
        <f>=IF(J4="","",IF(I4&lt;=0,"KAPANDI",IF(J4&lt;TODAY(),"GECİKTİ","VADESİ VAR")))</f>
      </c>
    </row>
    <row r="5" spans="1:11" x14ac:dyDescent="0.25">
      <c r="A5" s="6">
        <v>46248</v>
      </c>
      <c r="B5" s="7" t="s">
        <v>23</v>
      </c>
      <c r="C5" s="7" t="s">
        <v>24</v>
      </c>
      <c r="D5" s="7" t="s">
        <v>25</v>
      </c>
      <c r="E5" s="7" t="s">
        <v>14</v>
      </c>
      <c r="F5" s="7" t="s">
        <v>26</v>
      </c>
      <c r="G5" s="8">
        <v>4250</v>
      </c>
      <c r="H5" s="8">
        <v>0</v>
      </c>
      <c r="I5" s="8">
        <f>=IF(C5="","",SUMIF($C$2:$C5,C5,$G$2:$G5)-SUMIF($C$2:$C5,C5,$H$2:$H5))</f>
      </c>
      <c r="J5" s="6">
        <v>46254</v>
      </c>
      <c r="K5" s="9">
        <f>=IF(J5="","",IF(I5&lt;=0,"KAPANDI",IF(J5&lt;TODAY(),"GECİKTİ","VADESİ VAR")))</f>
      </c>
    </row>
    <row r="6" spans="1:11" x14ac:dyDescent="0.25">
      <c r="A6" s="2">
        <v>46252</v>
      </c>
      <c r="B6" s="3" t="s">
        <v>19</v>
      </c>
      <c r="C6" s="3" t="s">
        <v>20</v>
      </c>
      <c r="D6" s="3" t="s">
        <v>27</v>
      </c>
      <c r="E6" s="3" t="s">
        <v>17</v>
      </c>
      <c r="F6" s="3" t="s">
        <v>28</v>
      </c>
      <c r="G6" s="4">
        <v>0</v>
      </c>
      <c r="H6" s="4">
        <v>3000</v>
      </c>
      <c r="I6" s="4">
        <f>=IF(C6="","",SUMIF($C$2:$C6,C6,$G$2:$G6)-SUMIF($C$2:$C6,C6,$H$2:$H6))</f>
      </c>
      <c r="J6" s="2">
        <v>46252</v>
      </c>
      <c r="K6" s="5">
        <f>=IF(J6="","",IF(I6&lt;=0,"KAPANDI",IF(J6&lt;TODAY(),"GECİKTİ","VADESİ VAR")))</f>
      </c>
    </row>
    <row r="7" spans="1:11" x14ac:dyDescent="0.25">
      <c r="A7" s="6"/>
      <c r="B7" s="7"/>
      <c r="C7" s="7"/>
      <c r="D7" s="7"/>
      <c r="E7" s="7"/>
      <c r="F7" s="7"/>
      <c r="G7" s="8"/>
      <c r="H7" s="8"/>
      <c r="I7" s="8">
        <f>=IF(C7="","",SUMIF($C$2:$C7,C7,$G$2:$G7)-SUMIF($C$2:$C7,C7,$H$2:$H7))</f>
      </c>
      <c r="J7" s="6"/>
      <c r="K7" s="9">
        <f>=IF(J7="","",IF(I7&lt;=0,"KAPANDI",IF(J7&lt;TODAY(),"GECİKTİ","VADESİ VAR")))</f>
      </c>
    </row>
    <row r="8" spans="1:11" x14ac:dyDescent="0.25">
      <c r="A8" s="2"/>
      <c r="B8" s="3"/>
      <c r="C8" s="3"/>
      <c r="D8" s="3"/>
      <c r="E8" s="3"/>
      <c r="F8" s="3"/>
      <c r="G8" s="4"/>
      <c r="H8" s="4"/>
      <c r="I8" s="4">
        <f>=IF(C8="","",SUMIF($C$2:$C8,C8,$G$2:$G8)-SUMIF($C$2:$C8,C8,$H$2:$H8))</f>
      </c>
      <c r="J8" s="2"/>
      <c r="K8" s="5">
        <f>=IF(J8="","",IF(I8&lt;=0,"KAPANDI",IF(J8&lt;TODAY(),"GECİKTİ","VADESİ VAR")))</f>
      </c>
    </row>
    <row r="9" spans="1:11" x14ac:dyDescent="0.25">
      <c r="A9" s="6"/>
      <c r="B9" s="7"/>
      <c r="C9" s="7"/>
      <c r="D9" s="7"/>
      <c r="E9" s="7"/>
      <c r="F9" s="7"/>
      <c r="G9" s="8"/>
      <c r="H9" s="8"/>
      <c r="I9" s="8">
        <f>=IF(C9="","",SUMIF($C$2:$C9,C9,$G$2:$G9)-SUMIF($C$2:$C9,C9,$H$2:$H9))</f>
      </c>
      <c r="J9" s="6"/>
      <c r="K9" s="9">
        <f>=IF(J9="","",IF(I9&lt;=0,"KAPANDI",IF(J9&lt;TODAY(),"GECİKTİ","VADESİ VAR")))</f>
      </c>
    </row>
    <row r="10" spans="1:11" x14ac:dyDescent="0.25">
      <c r="A10" s="2"/>
      <c r="B10" s="3"/>
      <c r="C10" s="3"/>
      <c r="D10" s="3"/>
      <c r="E10" s="3"/>
      <c r="F10" s="3"/>
      <c r="G10" s="4"/>
      <c r="H10" s="4"/>
      <c r="I10" s="4">
        <f>=IF(C10="","",SUMIF($C$2:$C10,C10,$G$2:$G10)-SUMIF($C$2:$C10,C10,$H$2:$H10))</f>
      </c>
      <c r="J10" s="2"/>
      <c r="K10" s="5">
        <f>=IF(J10="","",IF(I10&lt;=0,"KAPANDI",IF(J10&lt;TODAY(),"GECİKTİ","VADESİ VAR")))</f>
      </c>
    </row>
    <row r="11" spans="1:11" x14ac:dyDescent="0.25">
      <c r="A11" s="6"/>
      <c r="B11" s="7"/>
      <c r="C11" s="7"/>
      <c r="D11" s="7"/>
      <c r="E11" s="7"/>
      <c r="F11" s="7"/>
      <c r="G11" s="8"/>
      <c r="H11" s="8"/>
      <c r="I11" s="8">
        <f>=IF(C11="","",SUMIF($C$2:$C11,C11,$G$2:$G11)-SUMIF($C$2:$C11,C11,$H$2:$H11))</f>
      </c>
      <c r="J11" s="6"/>
      <c r="K11" s="9">
        <f>=IF(J11="","",IF(I11&lt;=0,"KAPANDI",IF(J11&lt;TODAY(),"GECİKTİ","VADESİ VAR")))</f>
      </c>
    </row>
    <row r="12" spans="1:11" x14ac:dyDescent="0.25">
      <c r="A12" s="2"/>
      <c r="B12" s="3"/>
      <c r="C12" s="3"/>
      <c r="D12" s="3"/>
      <c r="E12" s="3"/>
      <c r="F12" s="3"/>
      <c r="G12" s="4"/>
      <c r="H12" s="4"/>
      <c r="I12" s="4">
        <f>=IF(C12="","",SUMIF($C$2:$C12,C12,$G$2:$G12)-SUMIF($C$2:$C12,C12,$H$2:$H12))</f>
      </c>
      <c r="J12" s="2"/>
      <c r="K12" s="5">
        <f>=IF(J12="","",IF(I12&lt;=0,"KAPANDI",IF(J12&lt;TODAY(),"GECİKTİ","VADESİ VAR")))</f>
      </c>
    </row>
    <row r="13" spans="1:11" x14ac:dyDescent="0.25">
      <c r="A13" s="6"/>
      <c r="B13" s="7"/>
      <c r="C13" s="7"/>
      <c r="D13" s="7"/>
      <c r="E13" s="7"/>
      <c r="F13" s="7"/>
      <c r="G13" s="8"/>
      <c r="H13" s="8"/>
      <c r="I13" s="8">
        <f>=IF(C13="","",SUMIF($C$2:$C13,C13,$G$2:$G13)-SUMIF($C$2:$C13,C13,$H$2:$H13))</f>
      </c>
      <c r="J13" s="6"/>
      <c r="K13" s="9">
        <f>=IF(J13="","",IF(I13&lt;=0,"KAPANDI",IF(J13&lt;TODAY(),"GECİKTİ","VADESİ VAR")))</f>
      </c>
    </row>
    <row r="14" spans="1:11" x14ac:dyDescent="0.25">
      <c r="A14" s="2"/>
      <c r="B14" s="3"/>
      <c r="C14" s="3"/>
      <c r="D14" s="3"/>
      <c r="E14" s="3"/>
      <c r="F14" s="3"/>
      <c r="G14" s="4"/>
      <c r="H14" s="4"/>
      <c r="I14" s="4">
        <f>=IF(C14="","",SUMIF($C$2:$C14,C14,$G$2:$G14)-SUMIF($C$2:$C14,C14,$H$2:$H14))</f>
      </c>
      <c r="J14" s="2"/>
      <c r="K14" s="5">
        <f>=IF(J14="","",IF(I14&lt;=0,"KAPANDI",IF(J14&lt;TODAY(),"GECİKTİ","VADESİ VAR")))</f>
      </c>
    </row>
    <row r="15" spans="1:11" x14ac:dyDescent="0.25">
      <c r="A15" s="6"/>
      <c r="B15" s="7"/>
      <c r="C15" s="7"/>
      <c r="D15" s="7"/>
      <c r="E15" s="7"/>
      <c r="F15" s="7"/>
      <c r="G15" s="8"/>
      <c r="H15" s="8"/>
      <c r="I15" s="8">
        <f>=IF(C15="","",SUMIF($C$2:$C15,C15,$G$2:$G15)-SUMIF($C$2:$C15,C15,$H$2:$H15))</f>
      </c>
      <c r="J15" s="6"/>
      <c r="K15" s="9">
        <f>=IF(J15="","",IF(I15&lt;=0,"KAPANDI",IF(J15&lt;TODAY(),"GECİKTİ","VADESİ VAR")))</f>
      </c>
    </row>
    <row r="16" spans="1:11" x14ac:dyDescent="0.25">
      <c r="A16" s="2"/>
      <c r="B16" s="3"/>
      <c r="C16" s="3"/>
      <c r="D16" s="3"/>
      <c r="E16" s="3"/>
      <c r="F16" s="3"/>
      <c r="G16" s="4"/>
      <c r="H16" s="4"/>
      <c r="I16" s="4">
        <f>=IF(C16="","",SUMIF($C$2:$C16,C16,$G$2:$G16)-SUMIF($C$2:$C16,C16,$H$2:$H16))</f>
      </c>
      <c r="J16" s="2"/>
      <c r="K16" s="5">
        <f>=IF(J16="","",IF(I16&lt;=0,"KAPANDI",IF(J16&lt;TODAY(),"GECİKTİ","VADESİ VAR")))</f>
      </c>
    </row>
    <row r="17" spans="1:11" x14ac:dyDescent="0.25">
      <c r="A17" s="6"/>
      <c r="B17" s="7"/>
      <c r="C17" s="7"/>
      <c r="D17" s="7"/>
      <c r="E17" s="7"/>
      <c r="F17" s="7"/>
      <c r="G17" s="8"/>
      <c r="H17" s="8"/>
      <c r="I17" s="8">
        <f>=IF(C17="","",SUMIF($C$2:$C17,C17,$G$2:$G17)-SUMIF($C$2:$C17,C17,$H$2:$H17))</f>
      </c>
      <c r="J17" s="6"/>
      <c r="K17" s="9">
        <f>=IF(J17="","",IF(I17&lt;=0,"KAPANDI",IF(J17&lt;TODAY(),"GECİKTİ","VADESİ VAR")))</f>
      </c>
    </row>
    <row r="18" spans="1:11" x14ac:dyDescent="0.25">
      <c r="A18" s="2"/>
      <c r="B18" s="3"/>
      <c r="C18" s="3"/>
      <c r="D18" s="3"/>
      <c r="E18" s="3"/>
      <c r="F18" s="3"/>
      <c r="G18" s="4"/>
      <c r="H18" s="4"/>
      <c r="I18" s="4">
        <f>=IF(C18="","",SUMIF($C$2:$C18,C18,$G$2:$G18)-SUMIF($C$2:$C18,C18,$H$2:$H18))</f>
      </c>
      <c r="J18" s="2"/>
      <c r="K18" s="5">
        <f>=IF(J18="","",IF(I18&lt;=0,"KAPANDI",IF(J18&lt;TODAY(),"GECİKTİ","VADESİ VAR")))</f>
      </c>
    </row>
    <row r="19" spans="1:11" x14ac:dyDescent="0.25">
      <c r="A19" s="6"/>
      <c r="B19" s="7"/>
      <c r="C19" s="7"/>
      <c r="D19" s="7"/>
      <c r="E19" s="7"/>
      <c r="F19" s="7"/>
      <c r="G19" s="8"/>
      <c r="H19" s="8"/>
      <c r="I19" s="8">
        <f>=IF(C19="","",SUMIF($C$2:$C19,C19,$G$2:$G19)-SUMIF($C$2:$C19,C19,$H$2:$H19))</f>
      </c>
      <c r="J19" s="6"/>
      <c r="K19" s="9">
        <f>=IF(J19="","",IF(I19&lt;=0,"KAPANDI",IF(J19&lt;TODAY(),"GECİKTİ","VADESİ VAR")))</f>
      </c>
    </row>
    <row r="20" spans="1:11" x14ac:dyDescent="0.25">
      <c r="A20" s="2"/>
      <c r="B20" s="3"/>
      <c r="C20" s="3"/>
      <c r="D20" s="3"/>
      <c r="E20" s="3"/>
      <c r="F20" s="3"/>
      <c r="G20" s="4"/>
      <c r="H20" s="4"/>
      <c r="I20" s="4">
        <f>=IF(C20="","",SUMIF($C$2:$C20,C20,$G$2:$G20)-SUMIF($C$2:$C20,C20,$H$2:$H20))</f>
      </c>
      <c r="J20" s="2"/>
      <c r="K20" s="5">
        <f>=IF(J20="","",IF(I20&lt;=0,"KAPANDI",IF(J20&lt;TODAY(),"GECİKTİ","VADESİ VAR")))</f>
      </c>
    </row>
    <row r="21" spans="1:11" x14ac:dyDescent="0.25">
      <c r="A21" s="6"/>
      <c r="B21" s="7"/>
      <c r="C21" s="7"/>
      <c r="D21" s="7"/>
      <c r="E21" s="7"/>
      <c r="F21" s="7"/>
      <c r="G21" s="8"/>
      <c r="H21" s="8"/>
      <c r="I21" s="8">
        <f>=IF(C21="","",SUMIF($C$2:$C21,C21,$G$2:$G21)-SUMIF($C$2:$C21,C21,$H$2:$H21))</f>
      </c>
      <c r="J21" s="6"/>
      <c r="K21" s="9">
        <f>=IF(J21="","",IF(I21&lt;=0,"KAPANDI",IF(J21&lt;TODAY(),"GECİKTİ","VADESİ VAR")))</f>
      </c>
    </row>
    <row r="22" spans="1:11" x14ac:dyDescent="0.25">
      <c r="A22" s="2"/>
      <c r="B22" s="3"/>
      <c r="C22" s="3"/>
      <c r="D22" s="3"/>
      <c r="E22" s="3"/>
      <c r="F22" s="3"/>
      <c r="G22" s="4"/>
      <c r="H22" s="4"/>
      <c r="I22" s="4">
        <f>=IF(C22="","",SUMIF($C$2:$C22,C22,$G$2:$G22)-SUMIF($C$2:$C22,C22,$H$2:$H22))</f>
      </c>
      <c r="J22" s="2"/>
      <c r="K22" s="5">
        <f>=IF(J22="","",IF(I22&lt;=0,"KAPANDI",IF(J22&lt;TODAY(),"GECİKTİ","VADESİ VAR")))</f>
      </c>
    </row>
    <row r="23" spans="1:11" x14ac:dyDescent="0.25">
      <c r="A23" s="6"/>
      <c r="B23" s="7"/>
      <c r="C23" s="7"/>
      <c r="D23" s="7"/>
      <c r="E23" s="7"/>
      <c r="F23" s="7"/>
      <c r="G23" s="8"/>
      <c r="H23" s="8"/>
      <c r="I23" s="8">
        <f>=IF(C23="","",SUMIF($C$2:$C23,C23,$G$2:$G23)-SUMIF($C$2:$C23,C23,$H$2:$H23))</f>
      </c>
      <c r="J23" s="6"/>
      <c r="K23" s="9">
        <f>=IF(J23="","",IF(I23&lt;=0,"KAPANDI",IF(J23&lt;TODAY(),"GECİKTİ","VADESİ VAR")))</f>
      </c>
    </row>
    <row r="24" spans="1:11" x14ac:dyDescent="0.25">
      <c r="A24" s="2"/>
      <c r="B24" s="3"/>
      <c r="C24" s="3"/>
      <c r="D24" s="3"/>
      <c r="E24" s="3"/>
      <c r="F24" s="3"/>
      <c r="G24" s="4"/>
      <c r="H24" s="4"/>
      <c r="I24" s="4">
        <f>=IF(C24="","",SUMIF($C$2:$C24,C24,$G$2:$G24)-SUMIF($C$2:$C24,C24,$H$2:$H24))</f>
      </c>
      <c r="J24" s="2"/>
      <c r="K24" s="5">
        <f>=IF(J24="","",IF(I24&lt;=0,"KAPANDI",IF(J24&lt;TODAY(),"GECİKTİ","VADESİ VAR")))</f>
      </c>
    </row>
    <row r="25" spans="1:11" x14ac:dyDescent="0.25">
      <c r="A25" s="6"/>
      <c r="B25" s="7"/>
      <c r="C25" s="7"/>
      <c r="D25" s="7"/>
      <c r="E25" s="7"/>
      <c r="F25" s="7"/>
      <c r="G25" s="8"/>
      <c r="H25" s="8"/>
      <c r="I25" s="8">
        <f>=IF(C25="","",SUMIF($C$2:$C25,C25,$G$2:$G25)-SUMIF($C$2:$C25,C25,$H$2:$H25))</f>
      </c>
      <c r="J25" s="6"/>
      <c r="K25" s="9">
        <f>=IF(J25="","",IF(I25&lt;=0,"KAPANDI",IF(J25&lt;TODAY(),"GECİKTİ","VADESİ VAR")))</f>
      </c>
    </row>
    <row r="26" spans="1:11" x14ac:dyDescent="0.25">
      <c r="A26" s="2"/>
      <c r="B26" s="3"/>
      <c r="C26" s="3"/>
      <c r="D26" s="3"/>
      <c r="E26" s="3"/>
      <c r="F26" s="3"/>
      <c r="G26" s="4"/>
      <c r="H26" s="4"/>
      <c r="I26" s="4">
        <f>=IF(C26="","",SUMIF($C$2:$C26,C26,$G$2:$G26)-SUMIF($C$2:$C26,C26,$H$2:$H26))</f>
      </c>
      <c r="J26" s="2"/>
      <c r="K26" s="5">
        <f>=IF(J26="","",IF(I26&lt;=0,"KAPANDI",IF(J26&lt;TODAY(),"GECİKTİ","VADESİ VAR")))</f>
      </c>
    </row>
    <row r="27" spans="1:11" x14ac:dyDescent="0.25">
      <c r="A27" s="6"/>
      <c r="B27" s="7"/>
      <c r="C27" s="7"/>
      <c r="D27" s="7"/>
      <c r="E27" s="7"/>
      <c r="F27" s="7"/>
      <c r="G27" s="8"/>
      <c r="H27" s="8"/>
      <c r="I27" s="8">
        <f>=IF(C27="","",SUMIF($C$2:$C27,C27,$G$2:$G27)-SUMIF($C$2:$C27,C27,$H$2:$H27))</f>
      </c>
      <c r="J27" s="6"/>
      <c r="K27" s="9">
        <f>=IF(J27="","",IF(I27&lt;=0,"KAPANDI",IF(J27&lt;TODAY(),"GECİKTİ","VADESİ VAR")))</f>
      </c>
    </row>
    <row r="28" spans="1:11" x14ac:dyDescent="0.25">
      <c r="A28" s="2"/>
      <c r="B28" s="3"/>
      <c r="C28" s="3"/>
      <c r="D28" s="3"/>
      <c r="E28" s="3"/>
      <c r="F28" s="3"/>
      <c r="G28" s="4"/>
      <c r="H28" s="4"/>
      <c r="I28" s="4">
        <f>=IF(C28="","",SUMIF($C$2:$C28,C28,$G$2:$G28)-SUMIF($C$2:$C28,C28,$H$2:$H28))</f>
      </c>
      <c r="J28" s="2"/>
      <c r="K28" s="5">
        <f>=IF(J28="","",IF(I28&lt;=0,"KAPANDI",IF(J28&lt;TODAY(),"GECİKTİ","VADESİ VAR")))</f>
      </c>
    </row>
    <row r="29" spans="1:11" x14ac:dyDescent="0.25">
      <c r="A29" s="6"/>
      <c r="B29" s="7"/>
      <c r="C29" s="7"/>
      <c r="D29" s="7"/>
      <c r="E29" s="7"/>
      <c r="F29" s="7"/>
      <c r="G29" s="8"/>
      <c r="H29" s="8"/>
      <c r="I29" s="8">
        <f>=IF(C29="","",SUMIF($C$2:$C29,C29,$G$2:$G29)-SUMIF($C$2:$C29,C29,$H$2:$H29))</f>
      </c>
      <c r="J29" s="6"/>
      <c r="K29" s="9">
        <f>=IF(J29="","",IF(I29&lt;=0,"KAPANDI",IF(J29&lt;TODAY(),"GECİKTİ","VADESİ VAR")))</f>
      </c>
    </row>
    <row r="30" spans="1:11" x14ac:dyDescent="0.25">
      <c r="A30" s="2"/>
      <c r="B30" s="3"/>
      <c r="C30" s="3"/>
      <c r="D30" s="3"/>
      <c r="E30" s="3"/>
      <c r="F30" s="3"/>
      <c r="G30" s="4"/>
      <c r="H30" s="4"/>
      <c r="I30" s="4">
        <f>=IF(C30="","",SUMIF($C$2:$C30,C30,$G$2:$G30)-SUMIF($C$2:$C30,C30,$H$2:$H30))</f>
      </c>
      <c r="J30" s="2"/>
      <c r="K30" s="5">
        <f>=IF(J30="","",IF(I30&lt;=0,"KAPANDI",IF(J30&lt;TODAY(),"GECİKTİ","VADESİ VAR")))</f>
      </c>
    </row>
    <row r="31" spans="1:11" x14ac:dyDescent="0.25">
      <c r="A31" s="6"/>
      <c r="B31" s="7"/>
      <c r="C31" s="7"/>
      <c r="D31" s="7"/>
      <c r="E31" s="7"/>
      <c r="F31" s="7"/>
      <c r="G31" s="8"/>
      <c r="H31" s="8"/>
      <c r="I31" s="8">
        <f>=IF(C31="","",SUMIF($C$2:$C31,C31,$G$2:$G31)-SUMIF($C$2:$C31,C31,$H$2:$H31))</f>
      </c>
      <c r="J31" s="6"/>
      <c r="K31" s="9">
        <f>=IF(J31="","",IF(I31&lt;=0,"KAPANDI",IF(J31&lt;TODAY(),"GECİKTİ","VADESİ VAR")))</f>
      </c>
    </row>
    <row r="32" spans="1:11" x14ac:dyDescent="0.25">
      <c r="A32" s="2"/>
      <c r="B32" s="3"/>
      <c r="C32" s="3"/>
      <c r="D32" s="3"/>
      <c r="E32" s="3"/>
      <c r="F32" s="3"/>
      <c r="G32" s="4"/>
      <c r="H32" s="4"/>
      <c r="I32" s="4">
        <f>=IF(C32="","",SUMIF($C$2:$C32,C32,$G$2:$G32)-SUMIF($C$2:$C32,C32,$H$2:$H32))</f>
      </c>
      <c r="J32" s="2"/>
      <c r="K32" s="5">
        <f>=IF(J32="","",IF(I32&lt;=0,"KAPANDI",IF(J32&lt;TODAY(),"GECİKTİ","VADESİ VAR")))</f>
      </c>
    </row>
    <row r="33" spans="1:11" x14ac:dyDescent="0.25">
      <c r="A33" s="6"/>
      <c r="B33" s="7"/>
      <c r="C33" s="7"/>
      <c r="D33" s="7"/>
      <c r="E33" s="7"/>
      <c r="F33" s="7"/>
      <c r="G33" s="8"/>
      <c r="H33" s="8"/>
      <c r="I33" s="8">
        <f>=IF(C33="","",SUMIF($C$2:$C33,C33,$G$2:$G33)-SUMIF($C$2:$C33,C33,$H$2:$H33))</f>
      </c>
      <c r="J33" s="6"/>
      <c r="K33" s="9">
        <f>=IF(J33="","",IF(I33&lt;=0,"KAPANDI",IF(J33&lt;TODAY(),"GECİKTİ","VADESİ VAR")))</f>
      </c>
    </row>
    <row r="34" spans="1:11" x14ac:dyDescent="0.25">
      <c r="A34" s="2"/>
      <c r="B34" s="3"/>
      <c r="C34" s="3"/>
      <c r="D34" s="3"/>
      <c r="E34" s="3"/>
      <c r="F34" s="3"/>
      <c r="G34" s="4"/>
      <c r="H34" s="4"/>
      <c r="I34" s="4">
        <f>=IF(C34="","",SUMIF($C$2:$C34,C34,$G$2:$G34)-SUMIF($C$2:$C34,C34,$H$2:$H34))</f>
      </c>
      <c r="J34" s="2"/>
      <c r="K34" s="5">
        <f>=IF(J34="","",IF(I34&lt;=0,"KAPANDI",IF(J34&lt;TODAY(),"GECİKTİ","VADESİ VAR")))</f>
      </c>
    </row>
    <row r="35" spans="1:11" x14ac:dyDescent="0.25">
      <c r="A35" s="6"/>
      <c r="B35" s="7"/>
      <c r="C35" s="7"/>
      <c r="D35" s="7"/>
      <c r="E35" s="7"/>
      <c r="F35" s="7"/>
      <c r="G35" s="8"/>
      <c r="H35" s="8"/>
      <c r="I35" s="8">
        <f>=IF(C35="","",SUMIF($C$2:$C35,C35,$G$2:$G35)-SUMIF($C$2:$C35,C35,$H$2:$H35))</f>
      </c>
      <c r="J35" s="6"/>
      <c r="K35" s="9">
        <f>=IF(J35="","",IF(I35&lt;=0,"KAPANDI",IF(J35&lt;TODAY(),"GECİKTİ","VADESİ VAR")))</f>
      </c>
    </row>
    <row r="36" spans="1:11" x14ac:dyDescent="0.25">
      <c r="A36" s="2"/>
      <c r="B36" s="3"/>
      <c r="C36" s="3"/>
      <c r="D36" s="3"/>
      <c r="E36" s="3"/>
      <c r="F36" s="3"/>
      <c r="G36" s="4"/>
      <c r="H36" s="4"/>
      <c r="I36" s="4">
        <f>=IF(C36="","",SUMIF($C$2:$C36,C36,$G$2:$G36)-SUMIF($C$2:$C36,C36,$H$2:$H36))</f>
      </c>
      <c r="J36" s="2"/>
      <c r="K36" s="5">
        <f>=IF(J36="","",IF(I36&lt;=0,"KAPANDI",IF(J36&lt;TODAY(),"GECİKTİ","VADESİ VAR")))</f>
      </c>
    </row>
    <row r="37" spans="1:11" x14ac:dyDescent="0.25">
      <c r="A37" s="6"/>
      <c r="B37" s="7"/>
      <c r="C37" s="7"/>
      <c r="D37" s="7"/>
      <c r="E37" s="7"/>
      <c r="F37" s="7"/>
      <c r="G37" s="8"/>
      <c r="H37" s="8"/>
      <c r="I37" s="8">
        <f>=IF(C37="","",SUMIF($C$2:$C37,C37,$G$2:$G37)-SUMIF($C$2:$C37,C37,$H$2:$H37))</f>
      </c>
      <c r="J37" s="6"/>
      <c r="K37" s="9">
        <f>=IF(J37="","",IF(I37&lt;=0,"KAPANDI",IF(J37&lt;TODAY(),"GECİKTİ","VADESİ VAR")))</f>
      </c>
    </row>
    <row r="38" spans="1:11" x14ac:dyDescent="0.25">
      <c r="A38" s="2"/>
      <c r="B38" s="3"/>
      <c r="C38" s="3"/>
      <c r="D38" s="3"/>
      <c r="E38" s="3"/>
      <c r="F38" s="3"/>
      <c r="G38" s="4"/>
      <c r="H38" s="4"/>
      <c r="I38" s="4">
        <f>=IF(C38="","",SUMIF($C$2:$C38,C38,$G$2:$G38)-SUMIF($C$2:$C38,C38,$H$2:$H38))</f>
      </c>
      <c r="J38" s="2"/>
      <c r="K38" s="5">
        <f>=IF(J38="","",IF(I38&lt;=0,"KAPANDI",IF(J38&lt;TODAY(),"GECİKTİ","VADESİ VAR")))</f>
      </c>
    </row>
    <row r="39" spans="1:11" x14ac:dyDescent="0.25">
      <c r="A39" s="6"/>
      <c r="B39" s="7"/>
      <c r="C39" s="7"/>
      <c r="D39" s="7"/>
      <c r="E39" s="7"/>
      <c r="F39" s="7"/>
      <c r="G39" s="8"/>
      <c r="H39" s="8"/>
      <c r="I39" s="8">
        <f>=IF(C39="","",SUMIF($C$2:$C39,C39,$G$2:$G39)-SUMIF($C$2:$C39,C39,$H$2:$H39))</f>
      </c>
      <c r="J39" s="6"/>
      <c r="K39" s="9">
        <f>=IF(J39="","",IF(I39&lt;=0,"KAPANDI",IF(J39&lt;TODAY(),"GECİKTİ","VADESİ VAR")))</f>
      </c>
    </row>
    <row r="40" spans="1:11" x14ac:dyDescent="0.25">
      <c r="A40" s="2"/>
      <c r="B40" s="3"/>
      <c r="C40" s="3"/>
      <c r="D40" s="3"/>
      <c r="E40" s="3"/>
      <c r="F40" s="3"/>
      <c r="G40" s="4"/>
      <c r="H40" s="4"/>
      <c r="I40" s="4">
        <f>=IF(C40="","",SUMIF($C$2:$C40,C40,$G$2:$G40)-SUMIF($C$2:$C40,C40,$H$2:$H40))</f>
      </c>
      <c r="J40" s="2"/>
      <c r="K40" s="5">
        <f>=IF(J40="","",IF(I40&lt;=0,"KAPANDI",IF(J40&lt;TODAY(),"GECİKTİ","VADESİ VAR")))</f>
      </c>
    </row>
    <row r="41" spans="1:11" x14ac:dyDescent="0.25">
      <c r="A41" s="6"/>
      <c r="B41" s="7"/>
      <c r="C41" s="7"/>
      <c r="D41" s="7"/>
      <c r="E41" s="7"/>
      <c r="F41" s="7"/>
      <c r="G41" s="8"/>
      <c r="H41" s="8"/>
      <c r="I41" s="8">
        <f>=IF(C41="","",SUMIF($C$2:$C41,C41,$G$2:$G41)-SUMIF($C$2:$C41,C41,$H$2:$H41))</f>
      </c>
      <c r="J41" s="6"/>
      <c r="K41" s="9">
        <f>=IF(J41="","",IF(I41&lt;=0,"KAPANDI",IF(J41&lt;TODAY(),"GECİKTİ","VADESİ VAR")))</f>
      </c>
    </row>
    <row r="42" spans="1:11" x14ac:dyDescent="0.25">
      <c r="A42" s="2"/>
      <c r="B42" s="3"/>
      <c r="C42" s="3"/>
      <c r="D42" s="3"/>
      <c r="E42" s="3"/>
      <c r="F42" s="3"/>
      <c r="G42" s="4"/>
      <c r="H42" s="4"/>
      <c r="I42" s="4">
        <f>=IF(C42="","",SUMIF($C$2:$C42,C42,$G$2:$G42)-SUMIF($C$2:$C42,C42,$H$2:$H42))</f>
      </c>
      <c r="J42" s="2"/>
      <c r="K42" s="5">
        <f>=IF(J42="","",IF(I42&lt;=0,"KAPANDI",IF(J42&lt;TODAY(),"GECİKTİ","VADESİ VAR")))</f>
      </c>
    </row>
    <row r="43" spans="1:11" x14ac:dyDescent="0.25">
      <c r="A43" s="6"/>
      <c r="B43" s="7"/>
      <c r="C43" s="7"/>
      <c r="D43" s="7"/>
      <c r="E43" s="7"/>
      <c r="F43" s="7"/>
      <c r="G43" s="8"/>
      <c r="H43" s="8"/>
      <c r="I43" s="8">
        <f>=IF(C43="","",SUMIF($C$2:$C43,C43,$G$2:$G43)-SUMIF($C$2:$C43,C43,$H$2:$H43))</f>
      </c>
      <c r="J43" s="6"/>
      <c r="K43" s="9">
        <f>=IF(J43="","",IF(I43&lt;=0,"KAPANDI",IF(J43&lt;TODAY(),"GECİKTİ","VADESİ VAR")))</f>
      </c>
    </row>
    <row r="44" spans="1:11" x14ac:dyDescent="0.25">
      <c r="A44" s="2"/>
      <c r="B44" s="3"/>
      <c r="C44" s="3"/>
      <c r="D44" s="3"/>
      <c r="E44" s="3"/>
      <c r="F44" s="3"/>
      <c r="G44" s="4"/>
      <c r="H44" s="4"/>
      <c r="I44" s="4">
        <f>=IF(C44="","",SUMIF($C$2:$C44,C44,$G$2:$G44)-SUMIF($C$2:$C44,C44,$H$2:$H44))</f>
      </c>
      <c r="J44" s="2"/>
      <c r="K44" s="5">
        <f>=IF(J44="","",IF(I44&lt;=0,"KAPANDI",IF(J44&lt;TODAY(),"GECİKTİ","VADESİ VAR")))</f>
      </c>
    </row>
    <row r="45" spans="1:11" x14ac:dyDescent="0.25">
      <c r="A45" s="6"/>
      <c r="B45" s="7"/>
      <c r="C45" s="7"/>
      <c r="D45" s="7"/>
      <c r="E45" s="7"/>
      <c r="F45" s="7"/>
      <c r="G45" s="8"/>
      <c r="H45" s="8"/>
      <c r="I45" s="8">
        <f>=IF(C45="","",SUMIF($C$2:$C45,C45,$G$2:$G45)-SUMIF($C$2:$C45,C45,$H$2:$H45))</f>
      </c>
      <c r="J45" s="6"/>
      <c r="K45" s="9">
        <f>=IF(J45="","",IF(I45&lt;=0,"KAPANDI",IF(J45&lt;TODAY(),"GECİKTİ","VADESİ VAR")))</f>
      </c>
    </row>
    <row r="46" spans="1:11" x14ac:dyDescent="0.25">
      <c r="A46" s="2"/>
      <c r="B46" s="3"/>
      <c r="C46" s="3"/>
      <c r="D46" s="3"/>
      <c r="E46" s="3"/>
      <c r="F46" s="3"/>
      <c r="G46" s="4"/>
      <c r="H46" s="4"/>
      <c r="I46" s="4">
        <f>=IF(C46="","",SUMIF($C$2:$C46,C46,$G$2:$G46)-SUMIF($C$2:$C46,C46,$H$2:$H46))</f>
      </c>
      <c r="J46" s="2"/>
      <c r="K46" s="5">
        <f>=IF(J46="","",IF(I46&lt;=0,"KAPANDI",IF(J46&lt;TODAY(),"GECİKTİ","VADESİ VAR")))</f>
      </c>
    </row>
    <row r="47" spans="1:11" x14ac:dyDescent="0.25">
      <c r="A47" s="6"/>
      <c r="B47" s="7"/>
      <c r="C47" s="7"/>
      <c r="D47" s="7"/>
      <c r="E47" s="7"/>
      <c r="F47" s="7"/>
      <c r="G47" s="8"/>
      <c r="H47" s="8"/>
      <c r="I47" s="8">
        <f>=IF(C47="","",SUMIF($C$2:$C47,C47,$G$2:$G47)-SUMIF($C$2:$C47,C47,$H$2:$H47))</f>
      </c>
      <c r="J47" s="6"/>
      <c r="K47" s="9">
        <f>=IF(J47="","",IF(I47&lt;=0,"KAPANDI",IF(J47&lt;TODAY(),"GECİKTİ","VADESİ VAR")))</f>
      </c>
    </row>
    <row r="48" spans="1:11" x14ac:dyDescent="0.25">
      <c r="A48" s="2"/>
      <c r="B48" s="3"/>
      <c r="C48" s="3"/>
      <c r="D48" s="3"/>
      <c r="E48" s="3"/>
      <c r="F48" s="3"/>
      <c r="G48" s="4"/>
      <c r="H48" s="4"/>
      <c r="I48" s="4">
        <f>=IF(C48="","",SUMIF($C$2:$C48,C48,$G$2:$G48)-SUMIF($C$2:$C48,C48,$H$2:$H48))</f>
      </c>
      <c r="J48" s="2"/>
      <c r="K48" s="5">
        <f>=IF(J48="","",IF(I48&lt;=0,"KAPANDI",IF(J48&lt;TODAY(),"GECİKTİ","VADESİ VAR")))</f>
      </c>
    </row>
    <row r="49" spans="1:11" x14ac:dyDescent="0.25">
      <c r="A49" s="6"/>
      <c r="B49" s="7"/>
      <c r="C49" s="7"/>
      <c r="D49" s="7"/>
      <c r="E49" s="7"/>
      <c r="F49" s="7"/>
      <c r="G49" s="8"/>
      <c r="H49" s="8"/>
      <c r="I49" s="8">
        <f>=IF(C49="","",SUMIF($C$2:$C49,C49,$G$2:$G49)-SUMIF($C$2:$C49,C49,$H$2:$H49))</f>
      </c>
      <c r="J49" s="6"/>
      <c r="K49" s="9">
        <f>=IF(J49="","",IF(I49&lt;=0,"KAPANDI",IF(J49&lt;TODAY(),"GECİKTİ","VADESİ VAR")))</f>
      </c>
    </row>
    <row r="50" spans="1:11" x14ac:dyDescent="0.25">
      <c r="A50" s="2"/>
      <c r="B50" s="3"/>
      <c r="C50" s="3"/>
      <c r="D50" s="3"/>
      <c r="E50" s="3"/>
      <c r="F50" s="3"/>
      <c r="G50" s="4"/>
      <c r="H50" s="4"/>
      <c r="I50" s="4">
        <f>=IF(C50="","",SUMIF($C$2:$C50,C50,$G$2:$G50)-SUMIF($C$2:$C50,C50,$H$2:$H50))</f>
      </c>
      <c r="J50" s="2"/>
      <c r="K50" s="5">
        <f>=IF(J50="","",IF(I50&lt;=0,"KAPANDI",IF(J50&lt;TODAY(),"GECİKTİ","VADESİ VAR")))</f>
      </c>
    </row>
    <row r="51" spans="1:11" x14ac:dyDescent="0.25">
      <c r="A51" s="6"/>
      <c r="B51" s="7"/>
      <c r="C51" s="7"/>
      <c r="D51" s="7"/>
      <c r="E51" s="7"/>
      <c r="F51" s="7"/>
      <c r="G51" s="8"/>
      <c r="H51" s="8"/>
      <c r="I51" s="8">
        <f>=IF(C51="","",SUMIF($C$2:$C51,C51,$G$2:$G51)-SUMIF($C$2:$C51,C51,$H$2:$H51))</f>
      </c>
      <c r="J51" s="6"/>
      <c r="K51" s="9">
        <f>=IF(J51="","",IF(I51&lt;=0,"KAPANDI",IF(J51&lt;TODAY(),"GECİKTİ","VADESİ VAR")))</f>
      </c>
    </row>
    <row r="52" spans="1:11" x14ac:dyDescent="0.25">
      <c r="A52" s="2"/>
      <c r="B52" s="3"/>
      <c r="C52" s="3"/>
      <c r="D52" s="3"/>
      <c r="E52" s="3"/>
      <c r="F52" s="3"/>
      <c r="G52" s="4"/>
      <c r="H52" s="4"/>
      <c r="I52" s="4">
        <f>=IF(C52="","",SUMIF($C$2:$C52,C52,$G$2:$G52)-SUMIF($C$2:$C52,C52,$H$2:$H52))</f>
      </c>
      <c r="J52" s="2"/>
      <c r="K52" s="5">
        <f>=IF(J52="","",IF(I52&lt;=0,"KAPANDI",IF(J52&lt;TODAY(),"GECİKTİ","VADESİ VAR")))</f>
      </c>
    </row>
    <row r="53" spans="1:11" x14ac:dyDescent="0.25">
      <c r="A53" s="6"/>
      <c r="B53" s="7"/>
      <c r="C53" s="7"/>
      <c r="D53" s="7"/>
      <c r="E53" s="7"/>
      <c r="F53" s="7"/>
      <c r="G53" s="8"/>
      <c r="H53" s="8"/>
      <c r="I53" s="8">
        <f>=IF(C53="","",SUMIF($C$2:$C53,C53,$G$2:$G53)-SUMIF($C$2:$C53,C53,$H$2:$H53))</f>
      </c>
      <c r="J53" s="6"/>
      <c r="K53" s="9">
        <f>=IF(J53="","",IF(I53&lt;=0,"KAPANDI",IF(J53&lt;TODAY(),"GECİKTİ","VADESİ VAR")))</f>
      </c>
    </row>
    <row r="54" spans="1:11" x14ac:dyDescent="0.25">
      <c r="A54" s="2"/>
      <c r="B54" s="3"/>
      <c r="C54" s="3"/>
      <c r="D54" s="3"/>
      <c r="E54" s="3"/>
      <c r="F54" s="3"/>
      <c r="G54" s="4"/>
      <c r="H54" s="4"/>
      <c r="I54" s="4">
        <f>=IF(C54="","",SUMIF($C$2:$C54,C54,$G$2:$G54)-SUMIF($C$2:$C54,C54,$H$2:$H54))</f>
      </c>
      <c r="J54" s="2"/>
      <c r="K54" s="5">
        <f>=IF(J54="","",IF(I54&lt;=0,"KAPANDI",IF(J54&lt;TODAY(),"GECİKTİ","VADESİ VAR")))</f>
      </c>
    </row>
    <row r="55" spans="1:11" x14ac:dyDescent="0.25">
      <c r="A55" s="6"/>
      <c r="B55" s="7"/>
      <c r="C55" s="7"/>
      <c r="D55" s="7"/>
      <c r="E55" s="7"/>
      <c r="F55" s="7"/>
      <c r="G55" s="8"/>
      <c r="H55" s="8"/>
      <c r="I55" s="8">
        <f>=IF(C55="","",SUMIF($C$2:$C55,C55,$G$2:$G55)-SUMIF($C$2:$C55,C55,$H$2:$H55))</f>
      </c>
      <c r="J55" s="6"/>
      <c r="K55" s="9">
        <f>=IF(J55="","",IF(I55&lt;=0,"KAPANDI",IF(J55&lt;TODAY(),"GECİKTİ","VADESİ VAR")))</f>
      </c>
    </row>
    <row r="56" spans="1:11" x14ac:dyDescent="0.25">
      <c r="A56" s="2"/>
      <c r="B56" s="3"/>
      <c r="C56" s="3"/>
      <c r="D56" s="3"/>
      <c r="E56" s="3"/>
      <c r="F56" s="3"/>
      <c r="G56" s="4"/>
      <c r="H56" s="4"/>
      <c r="I56" s="4">
        <f>=IF(C56="","",SUMIF($C$2:$C56,C56,$G$2:$G56)-SUMIF($C$2:$C56,C56,$H$2:$H56))</f>
      </c>
      <c r="J56" s="2"/>
      <c r="K56" s="5">
        <f>=IF(J56="","",IF(I56&lt;=0,"KAPANDI",IF(J56&lt;TODAY(),"GECİKTİ","VADESİ VAR")))</f>
      </c>
    </row>
    <row r="57" spans="1:11" x14ac:dyDescent="0.25">
      <c r="A57" s="6"/>
      <c r="B57" s="7"/>
      <c r="C57" s="7"/>
      <c r="D57" s="7"/>
      <c r="E57" s="7"/>
      <c r="F57" s="7"/>
      <c r="G57" s="8"/>
      <c r="H57" s="8"/>
      <c r="I57" s="8">
        <f>=IF(C57="","",SUMIF($C$2:$C57,C57,$G$2:$G57)-SUMIF($C$2:$C57,C57,$H$2:$H57))</f>
      </c>
      <c r="J57" s="6"/>
      <c r="K57" s="9">
        <f>=IF(J57="","",IF(I57&lt;=0,"KAPANDI",IF(J57&lt;TODAY(),"GECİKTİ","VADESİ VAR")))</f>
      </c>
    </row>
    <row r="58" spans="1:11" x14ac:dyDescent="0.25">
      <c r="A58" s="2"/>
      <c r="B58" s="3"/>
      <c r="C58" s="3"/>
      <c r="D58" s="3"/>
      <c r="E58" s="3"/>
      <c r="F58" s="3"/>
      <c r="G58" s="4"/>
      <c r="H58" s="4"/>
      <c r="I58" s="4">
        <f>=IF(C58="","",SUMIF($C$2:$C58,C58,$G$2:$G58)-SUMIF($C$2:$C58,C58,$H$2:$H58))</f>
      </c>
      <c r="J58" s="2"/>
      <c r="K58" s="5">
        <f>=IF(J58="","",IF(I58&lt;=0,"KAPANDI",IF(J58&lt;TODAY(),"GECİKTİ","VADESİ VAR")))</f>
      </c>
    </row>
    <row r="59" spans="1:11" x14ac:dyDescent="0.25">
      <c r="A59" s="6"/>
      <c r="B59" s="7"/>
      <c r="C59" s="7"/>
      <c r="D59" s="7"/>
      <c r="E59" s="7"/>
      <c r="F59" s="7"/>
      <c r="G59" s="8"/>
      <c r="H59" s="8"/>
      <c r="I59" s="8">
        <f>=IF(C59="","",SUMIF($C$2:$C59,C59,$G$2:$G59)-SUMIF($C$2:$C59,C59,$H$2:$H59))</f>
      </c>
      <c r="J59" s="6"/>
      <c r="K59" s="9">
        <f>=IF(J59="","",IF(I59&lt;=0,"KAPANDI",IF(J59&lt;TODAY(),"GECİKTİ","VADESİ VAR")))</f>
      </c>
    </row>
    <row r="60" spans="1:11" x14ac:dyDescent="0.25">
      <c r="A60" s="2"/>
      <c r="B60" s="3"/>
      <c r="C60" s="3"/>
      <c r="D60" s="3"/>
      <c r="E60" s="3"/>
      <c r="F60" s="3"/>
      <c r="G60" s="4"/>
      <c r="H60" s="4"/>
      <c r="I60" s="4">
        <f>=IF(C60="","",SUMIF($C$2:$C60,C60,$G$2:$G60)-SUMIF($C$2:$C60,C60,$H$2:$H60))</f>
      </c>
      <c r="J60" s="2"/>
      <c r="K60" s="5">
        <f>=IF(J60="","",IF(I60&lt;=0,"KAPANDI",IF(J60&lt;TODAY(),"GECİKTİ","VADESİ VAR")))</f>
      </c>
    </row>
    <row r="61" spans="1:11" x14ac:dyDescent="0.25">
      <c r="A61" s="6"/>
      <c r="B61" s="7"/>
      <c r="C61" s="7"/>
      <c r="D61" s="7"/>
      <c r="E61" s="7"/>
      <c r="F61" s="7"/>
      <c r="G61" s="8"/>
      <c r="H61" s="8"/>
      <c r="I61" s="8">
        <f>=IF(C61="","",SUMIF($C$2:$C61,C61,$G$2:$G61)-SUMIF($C$2:$C61,C61,$H$2:$H61))</f>
      </c>
      <c r="J61" s="6"/>
      <c r="K61" s="9">
        <f>=IF(J61="","",IF(I61&lt;=0,"KAPANDI",IF(J61&lt;TODAY(),"GECİKTİ","VADESİ VAR")))</f>
      </c>
    </row>
    <row r="62" spans="1:11" x14ac:dyDescent="0.25">
      <c r="A62" s="2"/>
      <c r="B62" s="3"/>
      <c r="C62" s="3"/>
      <c r="D62" s="3"/>
      <c r="E62" s="3"/>
      <c r="F62" s="3"/>
      <c r="G62" s="4"/>
      <c r="H62" s="4"/>
      <c r="I62" s="4">
        <f>=IF(C62="","",SUMIF($C$2:$C62,C62,$G$2:$G62)-SUMIF($C$2:$C62,C62,$H$2:$H62))</f>
      </c>
      <c r="J62" s="2"/>
      <c r="K62" s="5">
        <f>=IF(J62="","",IF(I62&lt;=0,"KAPANDI",IF(J62&lt;TODAY(),"GECİKTİ","VADESİ VAR")))</f>
      </c>
    </row>
    <row r="63" spans="1:11" x14ac:dyDescent="0.25">
      <c r="A63" s="6"/>
      <c r="B63" s="7"/>
      <c r="C63" s="7"/>
      <c r="D63" s="7"/>
      <c r="E63" s="7"/>
      <c r="F63" s="7"/>
      <c r="G63" s="8"/>
      <c r="H63" s="8"/>
      <c r="I63" s="8">
        <f>=IF(C63="","",SUMIF($C$2:$C63,C63,$G$2:$G63)-SUMIF($C$2:$C63,C63,$H$2:$H63))</f>
      </c>
      <c r="J63" s="6"/>
      <c r="K63" s="9">
        <f>=IF(J63="","",IF(I63&lt;=0,"KAPANDI",IF(J63&lt;TODAY(),"GECİKTİ","VADESİ VAR")))</f>
      </c>
    </row>
    <row r="64" spans="1:11" x14ac:dyDescent="0.25">
      <c r="A64" s="2"/>
      <c r="B64" s="3"/>
      <c r="C64" s="3"/>
      <c r="D64" s="3"/>
      <c r="E64" s="3"/>
      <c r="F64" s="3"/>
      <c r="G64" s="4"/>
      <c r="H64" s="4"/>
      <c r="I64" s="4">
        <f>=IF(C64="","",SUMIF($C$2:$C64,C64,$G$2:$G64)-SUMIF($C$2:$C64,C64,$H$2:$H64))</f>
      </c>
      <c r="J64" s="2"/>
      <c r="K64" s="5">
        <f>=IF(J64="","",IF(I64&lt;=0,"KAPANDI",IF(J64&lt;TODAY(),"GECİKTİ","VADESİ VAR")))</f>
      </c>
    </row>
    <row r="65" spans="1:11" x14ac:dyDescent="0.25">
      <c r="A65" s="6"/>
      <c r="B65" s="7"/>
      <c r="C65" s="7"/>
      <c r="D65" s="7"/>
      <c r="E65" s="7"/>
      <c r="F65" s="7"/>
      <c r="G65" s="8"/>
      <c r="H65" s="8"/>
      <c r="I65" s="8">
        <f>=IF(C65="","",SUMIF($C$2:$C65,C65,$G$2:$G65)-SUMIF($C$2:$C65,C65,$H$2:$H65))</f>
      </c>
      <c r="J65" s="6"/>
      <c r="K65" s="9">
        <f>=IF(J65="","",IF(I65&lt;=0,"KAPANDI",IF(J65&lt;TODAY(),"GECİKTİ","VADESİ VAR")))</f>
      </c>
    </row>
    <row r="66" spans="1:11" x14ac:dyDescent="0.25">
      <c r="A66" s="2"/>
      <c r="B66" s="3"/>
      <c r="C66" s="3"/>
      <c r="D66" s="3"/>
      <c r="E66" s="3"/>
      <c r="F66" s="3"/>
      <c r="G66" s="4"/>
      <c r="H66" s="4"/>
      <c r="I66" s="4">
        <f>=IF(C66="","",SUMIF($C$2:$C66,C66,$G$2:$G66)-SUMIF($C$2:$C66,C66,$H$2:$H66))</f>
      </c>
      <c r="J66" s="2"/>
      <c r="K66" s="5">
        <f>=IF(J66="","",IF(I66&lt;=0,"KAPANDI",IF(J66&lt;TODAY(),"GECİKTİ","VADESİ VAR")))</f>
      </c>
    </row>
    <row r="67" spans="1:11" x14ac:dyDescent="0.25">
      <c r="A67" s="6"/>
      <c r="B67" s="7"/>
      <c r="C67" s="7"/>
      <c r="D67" s="7"/>
      <c r="E67" s="7"/>
      <c r="F67" s="7"/>
      <c r="G67" s="8"/>
      <c r="H67" s="8"/>
      <c r="I67" s="8">
        <f>=IF(C67="","",SUMIF($C$2:$C67,C67,$G$2:$G67)-SUMIF($C$2:$C67,C67,$H$2:$H67))</f>
      </c>
      <c r="J67" s="6"/>
      <c r="K67" s="9">
        <f>=IF(J67="","",IF(I67&lt;=0,"KAPANDI",IF(J67&lt;TODAY(),"GECİKTİ","VADESİ VAR")))</f>
      </c>
    </row>
    <row r="68" spans="1:11" x14ac:dyDescent="0.25">
      <c r="A68" s="2"/>
      <c r="B68" s="3"/>
      <c r="C68" s="3"/>
      <c r="D68" s="3"/>
      <c r="E68" s="3"/>
      <c r="F68" s="3"/>
      <c r="G68" s="4"/>
      <c r="H68" s="4"/>
      <c r="I68" s="4">
        <f>=IF(C68="","",SUMIF($C$2:$C68,C68,$G$2:$G68)-SUMIF($C$2:$C68,C68,$H$2:$H68))</f>
      </c>
      <c r="J68" s="2"/>
      <c r="K68" s="5">
        <f>=IF(J68="","",IF(I68&lt;=0,"KAPANDI",IF(J68&lt;TODAY(),"GECİKTİ","VADESİ VAR")))</f>
      </c>
    </row>
    <row r="69" spans="1:11" x14ac:dyDescent="0.25">
      <c r="A69" s="6"/>
      <c r="B69" s="7"/>
      <c r="C69" s="7"/>
      <c r="D69" s="7"/>
      <c r="E69" s="7"/>
      <c r="F69" s="7"/>
      <c r="G69" s="8"/>
      <c r="H69" s="8"/>
      <c r="I69" s="8">
        <f>=IF(C69="","",SUMIF($C$2:$C69,C69,$G$2:$G69)-SUMIF($C$2:$C69,C69,$H$2:$H69))</f>
      </c>
      <c r="J69" s="6"/>
      <c r="K69" s="9">
        <f>=IF(J69="","",IF(I69&lt;=0,"KAPANDI",IF(J69&lt;TODAY(),"GECİKTİ","VADESİ VAR")))</f>
      </c>
    </row>
    <row r="70" spans="1:11" x14ac:dyDescent="0.25">
      <c r="A70" s="2"/>
      <c r="B70" s="3"/>
      <c r="C70" s="3"/>
      <c r="D70" s="3"/>
      <c r="E70" s="3"/>
      <c r="F70" s="3"/>
      <c r="G70" s="4"/>
      <c r="H70" s="4"/>
      <c r="I70" s="4">
        <f>=IF(C70="","",SUMIF($C$2:$C70,C70,$G$2:$G70)-SUMIF($C$2:$C70,C70,$H$2:$H70))</f>
      </c>
      <c r="J70" s="2"/>
      <c r="K70" s="5">
        <f>=IF(J70="","",IF(I70&lt;=0,"KAPANDI",IF(J70&lt;TODAY(),"GECİKTİ","VADESİ VAR")))</f>
      </c>
    </row>
    <row r="71" spans="1:11" x14ac:dyDescent="0.25">
      <c r="A71" s="6"/>
      <c r="B71" s="7"/>
      <c r="C71" s="7"/>
      <c r="D71" s="7"/>
      <c r="E71" s="7"/>
      <c r="F71" s="7"/>
      <c r="G71" s="8"/>
      <c r="H71" s="8"/>
      <c r="I71" s="8">
        <f>=IF(C71="","",SUMIF($C$2:$C71,C71,$G$2:$G71)-SUMIF($C$2:$C71,C71,$H$2:$H71))</f>
      </c>
      <c r="J71" s="6"/>
      <c r="K71" s="9">
        <f>=IF(J71="","",IF(I71&lt;=0,"KAPANDI",IF(J71&lt;TODAY(),"GECİKTİ","VADESİ VAR")))</f>
      </c>
    </row>
    <row r="72" spans="1:11" x14ac:dyDescent="0.25">
      <c r="A72" s="2"/>
      <c r="B72" s="3"/>
      <c r="C72" s="3"/>
      <c r="D72" s="3"/>
      <c r="E72" s="3"/>
      <c r="F72" s="3"/>
      <c r="G72" s="4"/>
      <c r="H72" s="4"/>
      <c r="I72" s="4">
        <f>=IF(C72="","",SUMIF($C$2:$C72,C72,$G$2:$G72)-SUMIF($C$2:$C72,C72,$H$2:$H72))</f>
      </c>
      <c r="J72" s="2"/>
      <c r="K72" s="5">
        <f>=IF(J72="","",IF(I72&lt;=0,"KAPANDI",IF(J72&lt;TODAY(),"GECİKTİ","VADESİ VAR")))</f>
      </c>
    </row>
    <row r="73" spans="1:11" x14ac:dyDescent="0.25">
      <c r="A73" s="6"/>
      <c r="B73" s="7"/>
      <c r="C73" s="7"/>
      <c r="D73" s="7"/>
      <c r="E73" s="7"/>
      <c r="F73" s="7"/>
      <c r="G73" s="8"/>
      <c r="H73" s="8"/>
      <c r="I73" s="8">
        <f>=IF(C73="","",SUMIF($C$2:$C73,C73,$G$2:$G73)-SUMIF($C$2:$C73,C73,$H$2:$H73))</f>
      </c>
      <c r="J73" s="6"/>
      <c r="K73" s="9">
        <f>=IF(J73="","",IF(I73&lt;=0,"KAPANDI",IF(J73&lt;TODAY(),"GECİKTİ","VADESİ VAR")))</f>
      </c>
    </row>
    <row r="74" spans="1:11" x14ac:dyDescent="0.25">
      <c r="A74" s="2"/>
      <c r="B74" s="3"/>
      <c r="C74" s="3"/>
      <c r="D74" s="3"/>
      <c r="E74" s="3"/>
      <c r="F74" s="3"/>
      <c r="G74" s="4"/>
      <c r="H74" s="4"/>
      <c r="I74" s="4">
        <f>=IF(C74="","",SUMIF($C$2:$C74,C74,$G$2:$G74)-SUMIF($C$2:$C74,C74,$H$2:$H74))</f>
      </c>
      <c r="J74" s="2"/>
      <c r="K74" s="5">
        <f>=IF(J74="","",IF(I74&lt;=0,"KAPANDI",IF(J74&lt;TODAY(),"GECİKTİ","VADESİ VAR")))</f>
      </c>
    </row>
    <row r="75" spans="1:11" x14ac:dyDescent="0.25">
      <c r="A75" s="6"/>
      <c r="B75" s="7"/>
      <c r="C75" s="7"/>
      <c r="D75" s="7"/>
      <c r="E75" s="7"/>
      <c r="F75" s="7"/>
      <c r="G75" s="8"/>
      <c r="H75" s="8"/>
      <c r="I75" s="8">
        <f>=IF(C75="","",SUMIF($C$2:$C75,C75,$G$2:$G75)-SUMIF($C$2:$C75,C75,$H$2:$H75))</f>
      </c>
      <c r="J75" s="6"/>
      <c r="K75" s="9">
        <f>=IF(J75="","",IF(I75&lt;=0,"KAPANDI",IF(J75&lt;TODAY(),"GECİKTİ","VADESİ VAR")))</f>
      </c>
    </row>
    <row r="76" spans="1:11" x14ac:dyDescent="0.25">
      <c r="A76" s="2"/>
      <c r="B76" s="3"/>
      <c r="C76" s="3"/>
      <c r="D76" s="3"/>
      <c r="E76" s="3"/>
      <c r="F76" s="3"/>
      <c r="G76" s="4"/>
      <c r="H76" s="4"/>
      <c r="I76" s="4">
        <f>=IF(C76="","",SUMIF($C$2:$C76,C76,$G$2:$G76)-SUMIF($C$2:$C76,C76,$H$2:$H76))</f>
      </c>
      <c r="J76" s="2"/>
      <c r="K76" s="5">
        <f>=IF(J76="","",IF(I76&lt;=0,"KAPANDI",IF(J76&lt;TODAY(),"GECİKTİ","VADESİ VAR")))</f>
      </c>
    </row>
    <row r="77" spans="1:11" x14ac:dyDescent="0.25">
      <c r="A77" s="6"/>
      <c r="B77" s="7"/>
      <c r="C77" s="7"/>
      <c r="D77" s="7"/>
      <c r="E77" s="7"/>
      <c r="F77" s="7"/>
      <c r="G77" s="8"/>
      <c r="H77" s="8"/>
      <c r="I77" s="8">
        <f>=IF(C77="","",SUMIF($C$2:$C77,C77,$G$2:$G77)-SUMIF($C$2:$C77,C77,$H$2:$H77))</f>
      </c>
      <c r="J77" s="6"/>
      <c r="K77" s="9">
        <f>=IF(J77="","",IF(I77&lt;=0,"KAPANDI",IF(J77&lt;TODAY(),"GECİKTİ","VADESİ VAR")))</f>
      </c>
    </row>
    <row r="78" spans="1:11" x14ac:dyDescent="0.25">
      <c r="A78" s="2"/>
      <c r="B78" s="3"/>
      <c r="C78" s="3"/>
      <c r="D78" s="3"/>
      <c r="E78" s="3"/>
      <c r="F78" s="3"/>
      <c r="G78" s="4"/>
      <c r="H78" s="4"/>
      <c r="I78" s="4">
        <f>=IF(C78="","",SUMIF($C$2:$C78,C78,$G$2:$G78)-SUMIF($C$2:$C78,C78,$H$2:$H78))</f>
      </c>
      <c r="J78" s="2"/>
      <c r="K78" s="5">
        <f>=IF(J78="","",IF(I78&lt;=0,"KAPANDI",IF(J78&lt;TODAY(),"GECİKTİ","VADESİ VAR")))</f>
      </c>
    </row>
    <row r="79" spans="1:11" x14ac:dyDescent="0.25">
      <c r="A79" s="6"/>
      <c r="B79" s="7"/>
      <c r="C79" s="7"/>
      <c r="D79" s="7"/>
      <c r="E79" s="7"/>
      <c r="F79" s="7"/>
      <c r="G79" s="8"/>
      <c r="H79" s="8"/>
      <c r="I79" s="8">
        <f>=IF(C79="","",SUMIF($C$2:$C79,C79,$G$2:$G79)-SUMIF($C$2:$C79,C79,$H$2:$H79))</f>
      </c>
      <c r="J79" s="6"/>
      <c r="K79" s="9">
        <f>=IF(J79="","",IF(I79&lt;=0,"KAPANDI",IF(J79&lt;TODAY(),"GECİKTİ","VADESİ VAR")))</f>
      </c>
    </row>
    <row r="80" spans="1:11" x14ac:dyDescent="0.25">
      <c r="A80" s="2"/>
      <c r="B80" s="3"/>
      <c r="C80" s="3"/>
      <c r="D80" s="3"/>
      <c r="E80" s="3"/>
      <c r="F80" s="3"/>
      <c r="G80" s="4"/>
      <c r="H80" s="4"/>
      <c r="I80" s="4">
        <f>=IF(C80="","",SUMIF($C$2:$C80,C80,$G$2:$G80)-SUMIF($C$2:$C80,C80,$H$2:$H80))</f>
      </c>
      <c r="J80" s="2"/>
      <c r="K80" s="5">
        <f>=IF(J80="","",IF(I80&lt;=0,"KAPANDI",IF(J80&lt;TODAY(),"GECİKTİ","VADESİ VAR")))</f>
      </c>
    </row>
    <row r="81" spans="1:11" x14ac:dyDescent="0.25">
      <c r="A81" s="6"/>
      <c r="B81" s="7"/>
      <c r="C81" s="7"/>
      <c r="D81" s="7"/>
      <c r="E81" s="7"/>
      <c r="F81" s="7"/>
      <c r="G81" s="8"/>
      <c r="H81" s="8"/>
      <c r="I81" s="8">
        <f>=IF(C81="","",SUMIF($C$2:$C81,C81,$G$2:$G81)-SUMIF($C$2:$C81,C81,$H$2:$H81))</f>
      </c>
      <c r="J81" s="6"/>
      <c r="K81" s="9">
        <f>=IF(J81="","",IF(I81&lt;=0,"KAPANDI",IF(J81&lt;TODAY(),"GECİKTİ","VADESİ VAR")))</f>
      </c>
    </row>
    <row r="82" spans="1:11" x14ac:dyDescent="0.25">
      <c r="A82" s="2"/>
      <c r="B82" s="3"/>
      <c r="C82" s="3"/>
      <c r="D82" s="3"/>
      <c r="E82" s="3"/>
      <c r="F82" s="3"/>
      <c r="G82" s="4"/>
      <c r="H82" s="4"/>
      <c r="I82" s="4">
        <f>=IF(C82="","",SUMIF($C$2:$C82,C82,$G$2:$G82)-SUMIF($C$2:$C82,C82,$H$2:$H82))</f>
      </c>
      <c r="J82" s="2"/>
      <c r="K82" s="5">
        <f>=IF(J82="","",IF(I82&lt;=0,"KAPANDI",IF(J82&lt;TODAY(),"GECİKTİ","VADESİ VAR")))</f>
      </c>
    </row>
    <row r="83" spans="1:11" x14ac:dyDescent="0.25">
      <c r="A83" s="6"/>
      <c r="B83" s="7"/>
      <c r="C83" s="7"/>
      <c r="D83" s="7"/>
      <c r="E83" s="7"/>
      <c r="F83" s="7"/>
      <c r="G83" s="8"/>
      <c r="H83" s="8"/>
      <c r="I83" s="8">
        <f>=IF(C83="","",SUMIF($C$2:$C83,C83,$G$2:$G83)-SUMIF($C$2:$C83,C83,$H$2:$H83))</f>
      </c>
      <c r="J83" s="6"/>
      <c r="K83" s="9">
        <f>=IF(J83="","",IF(I83&lt;=0,"KAPANDI",IF(J83&lt;TODAY(),"GECİKTİ","VADESİ VAR")))</f>
      </c>
    </row>
    <row r="84" spans="1:11" x14ac:dyDescent="0.25">
      <c r="A84" s="2"/>
      <c r="B84" s="3"/>
      <c r="C84" s="3"/>
      <c r="D84" s="3"/>
      <c r="E84" s="3"/>
      <c r="F84" s="3"/>
      <c r="G84" s="4"/>
      <c r="H84" s="4"/>
      <c r="I84" s="4">
        <f>=IF(C84="","",SUMIF($C$2:$C84,C84,$G$2:$G84)-SUMIF($C$2:$C84,C84,$H$2:$H84))</f>
      </c>
      <c r="J84" s="2"/>
      <c r="K84" s="5">
        <f>=IF(J84="","",IF(I84&lt;=0,"KAPANDI",IF(J84&lt;TODAY(),"GECİKTİ","VADESİ VAR")))</f>
      </c>
    </row>
    <row r="85" spans="1:11" x14ac:dyDescent="0.25">
      <c r="A85" s="6"/>
      <c r="B85" s="7"/>
      <c r="C85" s="7"/>
      <c r="D85" s="7"/>
      <c r="E85" s="7"/>
      <c r="F85" s="7"/>
      <c r="G85" s="8"/>
      <c r="H85" s="8"/>
      <c r="I85" s="8">
        <f>=IF(C85="","",SUMIF($C$2:$C85,C85,$G$2:$G85)-SUMIF($C$2:$C85,C85,$H$2:$H85))</f>
      </c>
      <c r="J85" s="6"/>
      <c r="K85" s="9">
        <f>=IF(J85="","",IF(I85&lt;=0,"KAPANDI",IF(J85&lt;TODAY(),"GECİKTİ","VADESİ VAR")))</f>
      </c>
    </row>
    <row r="86" spans="1:11" x14ac:dyDescent="0.25">
      <c r="A86" s="2"/>
      <c r="B86" s="3"/>
      <c r="C86" s="3"/>
      <c r="D86" s="3"/>
      <c r="E86" s="3"/>
      <c r="F86" s="3"/>
      <c r="G86" s="4"/>
      <c r="H86" s="4"/>
      <c r="I86" s="4">
        <f>=IF(C86="","",SUMIF($C$2:$C86,C86,$G$2:$G86)-SUMIF($C$2:$C86,C86,$H$2:$H86))</f>
      </c>
      <c r="J86" s="2"/>
      <c r="K86" s="5">
        <f>=IF(J86="","",IF(I86&lt;=0,"KAPANDI",IF(J86&lt;TODAY(),"GECİKTİ","VADESİ VAR")))</f>
      </c>
    </row>
    <row r="87" spans="1:11" x14ac:dyDescent="0.25">
      <c r="A87" s="6"/>
      <c r="B87" s="7"/>
      <c r="C87" s="7"/>
      <c r="D87" s="7"/>
      <c r="E87" s="7"/>
      <c r="F87" s="7"/>
      <c r="G87" s="8"/>
      <c r="H87" s="8"/>
      <c r="I87" s="8">
        <f>=IF(C87="","",SUMIF($C$2:$C87,C87,$G$2:$G87)-SUMIF($C$2:$C87,C87,$H$2:$H87))</f>
      </c>
      <c r="J87" s="6"/>
      <c r="K87" s="9">
        <f>=IF(J87="","",IF(I87&lt;=0,"KAPANDI",IF(J87&lt;TODAY(),"GECİKTİ","VADESİ VAR")))</f>
      </c>
    </row>
    <row r="88" spans="1:11" x14ac:dyDescent="0.25">
      <c r="A88" s="2"/>
      <c r="B88" s="3"/>
      <c r="C88" s="3"/>
      <c r="D88" s="3"/>
      <c r="E88" s="3"/>
      <c r="F88" s="3"/>
      <c r="G88" s="4"/>
      <c r="H88" s="4"/>
      <c r="I88" s="4">
        <f>=IF(C88="","",SUMIF($C$2:$C88,C88,$G$2:$G88)-SUMIF($C$2:$C88,C88,$H$2:$H88))</f>
      </c>
      <c r="J88" s="2"/>
      <c r="K88" s="5">
        <f>=IF(J88="","",IF(I88&lt;=0,"KAPANDI",IF(J88&lt;TODAY(),"GECİKTİ","VADESİ VAR")))</f>
      </c>
    </row>
    <row r="89" spans="1:11" x14ac:dyDescent="0.25">
      <c r="A89" s="6"/>
      <c r="B89" s="7"/>
      <c r="C89" s="7"/>
      <c r="D89" s="7"/>
      <c r="E89" s="7"/>
      <c r="F89" s="7"/>
      <c r="G89" s="8"/>
      <c r="H89" s="8"/>
      <c r="I89" s="8">
        <f>=IF(C89="","",SUMIF($C$2:$C89,C89,$G$2:$G89)-SUMIF($C$2:$C89,C89,$H$2:$H89))</f>
      </c>
      <c r="J89" s="6"/>
      <c r="K89" s="9">
        <f>=IF(J89="","",IF(I89&lt;=0,"KAPANDI",IF(J89&lt;TODAY(),"GECİKTİ","VADESİ VAR")))</f>
      </c>
    </row>
    <row r="90" spans="1:11" x14ac:dyDescent="0.25">
      <c r="A90" s="2"/>
      <c r="B90" s="3"/>
      <c r="C90" s="3"/>
      <c r="D90" s="3"/>
      <c r="E90" s="3"/>
      <c r="F90" s="3"/>
      <c r="G90" s="4"/>
      <c r="H90" s="4"/>
      <c r="I90" s="4">
        <f>=IF(C90="","",SUMIF($C$2:$C90,C90,$G$2:$G90)-SUMIF($C$2:$C90,C90,$H$2:$H90))</f>
      </c>
      <c r="J90" s="2"/>
      <c r="K90" s="5">
        <f>=IF(J90="","",IF(I90&lt;=0,"KAPANDI",IF(J90&lt;TODAY(),"GECİKTİ","VADESİ VAR")))</f>
      </c>
    </row>
    <row r="91" spans="1:11" x14ac:dyDescent="0.25">
      <c r="A91" s="6"/>
      <c r="B91" s="7"/>
      <c r="C91" s="7"/>
      <c r="D91" s="7"/>
      <c r="E91" s="7"/>
      <c r="F91" s="7"/>
      <c r="G91" s="8"/>
      <c r="H91" s="8"/>
      <c r="I91" s="8">
        <f>=IF(C91="","",SUMIF($C$2:$C91,C91,$G$2:$G91)-SUMIF($C$2:$C91,C91,$H$2:$H91))</f>
      </c>
      <c r="J91" s="6"/>
      <c r="K91" s="9">
        <f>=IF(J91="","",IF(I91&lt;=0,"KAPANDI",IF(J91&lt;TODAY(),"GECİKTİ","VADESİ VAR")))</f>
      </c>
    </row>
    <row r="92" spans="1:11" x14ac:dyDescent="0.25">
      <c r="A92" s="2"/>
      <c r="B92" s="3"/>
      <c r="C92" s="3"/>
      <c r="D92" s="3"/>
      <c r="E92" s="3"/>
      <c r="F92" s="3"/>
      <c r="G92" s="4"/>
      <c r="H92" s="4"/>
      <c r="I92" s="4">
        <f>=IF(C92="","",SUMIF($C$2:$C92,C92,$G$2:$G92)-SUMIF($C$2:$C92,C92,$H$2:$H92))</f>
      </c>
      <c r="J92" s="2"/>
      <c r="K92" s="5">
        <f>=IF(J92="","",IF(I92&lt;=0,"KAPANDI",IF(J92&lt;TODAY(),"GECİKTİ","VADESİ VAR")))</f>
      </c>
    </row>
    <row r="93" spans="1:11" x14ac:dyDescent="0.25">
      <c r="A93" s="6"/>
      <c r="B93" s="7"/>
      <c r="C93" s="7"/>
      <c r="D93" s="7"/>
      <c r="E93" s="7"/>
      <c r="F93" s="7"/>
      <c r="G93" s="8"/>
      <c r="H93" s="8"/>
      <c r="I93" s="8">
        <f>=IF(C93="","",SUMIF($C$2:$C93,C93,$G$2:$G93)-SUMIF($C$2:$C93,C93,$H$2:$H93))</f>
      </c>
      <c r="J93" s="6"/>
      <c r="K93" s="9">
        <f>=IF(J93="","",IF(I93&lt;=0,"KAPANDI",IF(J93&lt;TODAY(),"GECİKTİ","VADESİ VAR")))</f>
      </c>
    </row>
    <row r="94" spans="1:11" x14ac:dyDescent="0.25">
      <c r="A94" s="2"/>
      <c r="B94" s="3"/>
      <c r="C94" s="3"/>
      <c r="D94" s="3"/>
      <c r="E94" s="3"/>
      <c r="F94" s="3"/>
      <c r="G94" s="4"/>
      <c r="H94" s="4"/>
      <c r="I94" s="4">
        <f>=IF(C94="","",SUMIF($C$2:$C94,C94,$G$2:$G94)-SUMIF($C$2:$C94,C94,$H$2:$H94))</f>
      </c>
      <c r="J94" s="2"/>
      <c r="K94" s="5">
        <f>=IF(J94="","",IF(I94&lt;=0,"KAPANDI",IF(J94&lt;TODAY(),"GECİKTİ","VADESİ VAR")))</f>
      </c>
    </row>
    <row r="95" spans="1:11" x14ac:dyDescent="0.25">
      <c r="A95" s="6"/>
      <c r="B95" s="7"/>
      <c r="C95" s="7"/>
      <c r="D95" s="7"/>
      <c r="E95" s="7"/>
      <c r="F95" s="7"/>
      <c r="G95" s="8"/>
      <c r="H95" s="8"/>
      <c r="I95" s="8">
        <f>=IF(C95="","",SUMIF($C$2:$C95,C95,$G$2:$G95)-SUMIF($C$2:$C95,C95,$H$2:$H95))</f>
      </c>
      <c r="J95" s="6"/>
      <c r="K95" s="9">
        <f>=IF(J95="","",IF(I95&lt;=0,"KAPANDI",IF(J95&lt;TODAY(),"GECİKTİ","VADESİ VAR")))</f>
      </c>
    </row>
    <row r="96" spans="1:11" x14ac:dyDescent="0.25">
      <c r="A96" s="2"/>
      <c r="B96" s="3"/>
      <c r="C96" s="3"/>
      <c r="D96" s="3"/>
      <c r="E96" s="3"/>
      <c r="F96" s="3"/>
      <c r="G96" s="4"/>
      <c r="H96" s="4"/>
      <c r="I96" s="4">
        <f>=IF(C96="","",SUMIF($C$2:$C96,C96,$G$2:$G96)-SUMIF($C$2:$C96,C96,$H$2:$H96))</f>
      </c>
      <c r="J96" s="2"/>
      <c r="K96" s="5">
        <f>=IF(J96="","",IF(I96&lt;=0,"KAPANDI",IF(J96&lt;TODAY(),"GECİKTİ","VADESİ VAR")))</f>
      </c>
    </row>
    <row r="97" spans="1:11" x14ac:dyDescent="0.25">
      <c r="A97" s="6"/>
      <c r="B97" s="7"/>
      <c r="C97" s="7"/>
      <c r="D97" s="7"/>
      <c r="E97" s="7"/>
      <c r="F97" s="7"/>
      <c r="G97" s="8"/>
      <c r="H97" s="8"/>
      <c r="I97" s="8">
        <f>=IF(C97="","",SUMIF($C$2:$C97,C97,$G$2:$G97)-SUMIF($C$2:$C97,C97,$H$2:$H97))</f>
      </c>
      <c r="J97" s="6"/>
      <c r="K97" s="9">
        <f>=IF(J97="","",IF(I97&lt;=0,"KAPANDI",IF(J97&lt;TODAY(),"GECİKTİ","VADESİ VAR")))</f>
      </c>
    </row>
    <row r="98" spans="1:11" x14ac:dyDescent="0.25">
      <c r="A98" s="2"/>
      <c r="B98" s="3"/>
      <c r="C98" s="3"/>
      <c r="D98" s="3"/>
      <c r="E98" s="3"/>
      <c r="F98" s="3"/>
      <c r="G98" s="4"/>
      <c r="H98" s="4"/>
      <c r="I98" s="4">
        <f>=IF(C98="","",SUMIF($C$2:$C98,C98,$G$2:$G98)-SUMIF($C$2:$C98,C98,$H$2:$H98))</f>
      </c>
      <c r="J98" s="2"/>
      <c r="K98" s="5">
        <f>=IF(J98="","",IF(I98&lt;=0,"KAPANDI",IF(J98&lt;TODAY(),"GECİKTİ","VADESİ VAR")))</f>
      </c>
    </row>
    <row r="99" spans="1:11" x14ac:dyDescent="0.25">
      <c r="A99" s="6"/>
      <c r="B99" s="7"/>
      <c r="C99" s="7"/>
      <c r="D99" s="7"/>
      <c r="E99" s="7"/>
      <c r="F99" s="7"/>
      <c r="G99" s="8"/>
      <c r="H99" s="8"/>
      <c r="I99" s="8">
        <f>=IF(C99="","",SUMIF($C$2:$C99,C99,$G$2:$G99)-SUMIF($C$2:$C99,C99,$H$2:$H99))</f>
      </c>
      <c r="J99" s="6"/>
      <c r="K99" s="9">
        <f>=IF(J99="","",IF(I99&lt;=0,"KAPANDI",IF(J99&lt;TODAY(),"GECİKTİ","VADESİ VAR")))</f>
      </c>
    </row>
    <row r="100" spans="1:11" x14ac:dyDescent="0.25">
      <c r="A100" s="2"/>
      <c r="B100" s="3"/>
      <c r="C100" s="3"/>
      <c r="D100" s="3"/>
      <c r="E100" s="3"/>
      <c r="F100" s="3"/>
      <c r="G100" s="4"/>
      <c r="H100" s="4"/>
      <c r="I100" s="4">
        <f>=IF(C100="","",SUMIF($C$2:$C100,C100,$G$2:$G100)-SUMIF($C$2:$C100,C100,$H$2:$H100))</f>
      </c>
      <c r="J100" s="2"/>
      <c r="K100" s="5">
        <f>=IF(J100="","",IF(I100&lt;=0,"KAPANDI",IF(J100&lt;TODAY(),"GECİKTİ","VADESİ VAR")))</f>
      </c>
    </row>
    <row r="101" spans="1:11" x14ac:dyDescent="0.25">
      <c r="A101" s="6"/>
      <c r="B101" s="7"/>
      <c r="C101" s="7"/>
      <c r="D101" s="7"/>
      <c r="E101" s="7"/>
      <c r="F101" s="7"/>
      <c r="G101" s="8"/>
      <c r="H101" s="8"/>
      <c r="I101" s="8">
        <f>=IF(C101="","",SUMIF($C$2:$C101,C101,$G$2:$G101)-SUMIF($C$2:$C101,C101,$H$2:$H101))</f>
      </c>
      <c r="J101" s="6"/>
      <c r="K101" s="9">
        <f>=IF(J101="","",IF(I101&lt;=0,"KAPANDI",IF(J101&lt;TODAY(),"GECİKTİ","VADESİ VAR")))</f>
      </c>
    </row>
    <row r="102" spans="1:11" x14ac:dyDescent="0.25">
      <c r="A102" s="2"/>
      <c r="B102" s="3"/>
      <c r="C102" s="3"/>
      <c r="D102" s="3"/>
      <c r="E102" s="3"/>
      <c r="F102" s="3"/>
      <c r="G102" s="4"/>
      <c r="H102" s="4"/>
      <c r="I102" s="4">
        <f>=IF(C102="","",SUMIF($C$2:$C102,C102,$G$2:$G102)-SUMIF($C$2:$C102,C102,$H$2:$H102))</f>
      </c>
      <c r="J102" s="2"/>
      <c r="K102" s="5">
        <f>=IF(J102="","",IF(I102&lt;=0,"KAPANDI",IF(J102&lt;TODAY(),"GECİKTİ","VADESİ VAR")))</f>
      </c>
    </row>
    <row r="103" spans="1:11" x14ac:dyDescent="0.25">
      <c r="A103" s="6"/>
      <c r="B103" s="7"/>
      <c r="C103" s="7"/>
      <c r="D103" s="7"/>
      <c r="E103" s="7"/>
      <c r="F103" s="7"/>
      <c r="G103" s="8"/>
      <c r="H103" s="8"/>
      <c r="I103" s="8">
        <f>=IF(C103="","",SUMIF($C$2:$C103,C103,$G$2:$G103)-SUMIF($C$2:$C103,C103,$H$2:$H103))</f>
      </c>
      <c r="J103" s="6"/>
      <c r="K103" s="9">
        <f>=IF(J103="","",IF(I103&lt;=0,"KAPANDI",IF(J103&lt;TODAY(),"GECİKTİ","VADESİ VAR")))</f>
      </c>
    </row>
    <row r="104" spans="1:11" x14ac:dyDescent="0.25">
      <c r="A104" s="2"/>
      <c r="B104" s="3"/>
      <c r="C104" s="3"/>
      <c r="D104" s="3"/>
      <c r="E104" s="3"/>
      <c r="F104" s="3"/>
      <c r="G104" s="4"/>
      <c r="H104" s="4"/>
      <c r="I104" s="4">
        <f>=IF(C104="","",SUMIF($C$2:$C104,C104,$G$2:$G104)-SUMIF($C$2:$C104,C104,$H$2:$H104))</f>
      </c>
      <c r="J104" s="2"/>
      <c r="K104" s="5">
        <f>=IF(J104="","",IF(I104&lt;=0,"KAPANDI",IF(J104&lt;TODAY(),"GECİKTİ","VADESİ VAR")))</f>
      </c>
    </row>
    <row r="105" spans="1:11" x14ac:dyDescent="0.25">
      <c r="A105" s="6"/>
      <c r="B105" s="7"/>
      <c r="C105" s="7"/>
      <c r="D105" s="7"/>
      <c r="E105" s="7"/>
      <c r="F105" s="7"/>
      <c r="G105" s="8"/>
      <c r="H105" s="8"/>
      <c r="I105" s="8">
        <f>=IF(C105="","",SUMIF($C$2:$C105,C105,$G$2:$G105)-SUMIF($C$2:$C105,C105,$H$2:$H105))</f>
      </c>
      <c r="J105" s="6"/>
      <c r="K105" s="9">
        <f>=IF(J105="","",IF(I105&lt;=0,"KAPANDI",IF(J105&lt;TODAY(),"GECİKTİ","VADESİ VAR")))</f>
      </c>
    </row>
    <row r="106" spans="1:11" x14ac:dyDescent="0.25">
      <c r="A106" s="2"/>
      <c r="B106" s="3"/>
      <c r="C106" s="3"/>
      <c r="D106" s="3"/>
      <c r="E106" s="3"/>
      <c r="F106" s="3"/>
      <c r="G106" s="4"/>
      <c r="H106" s="4"/>
      <c r="I106" s="4">
        <f>=IF(C106="","",SUMIF($C$2:$C106,C106,$G$2:$G106)-SUMIF($C$2:$C106,C106,$H$2:$H106))</f>
      </c>
      <c r="J106" s="2"/>
      <c r="K106" s="5">
        <f>=IF(J106="","",IF(I106&lt;=0,"KAPANDI",IF(J106&lt;TODAY(),"GECİKTİ","VADESİ VAR")))</f>
      </c>
    </row>
    <row r="107" spans="1:11" x14ac:dyDescent="0.25">
      <c r="A107" s="6"/>
      <c r="B107" s="7"/>
      <c r="C107" s="7"/>
      <c r="D107" s="7"/>
      <c r="E107" s="7"/>
      <c r="F107" s="7"/>
      <c r="G107" s="8"/>
      <c r="H107" s="8"/>
      <c r="I107" s="8">
        <f>=IF(C107="","",SUMIF($C$2:$C107,C107,$G$2:$G107)-SUMIF($C$2:$C107,C107,$H$2:$H107))</f>
      </c>
      <c r="J107" s="6"/>
      <c r="K107" s="9">
        <f>=IF(J107="","",IF(I107&lt;=0,"KAPANDI",IF(J107&lt;TODAY(),"GECİKTİ","VADESİ VAR")))</f>
      </c>
    </row>
    <row r="108" spans="1:11" x14ac:dyDescent="0.25">
      <c r="A108" s="2"/>
      <c r="B108" s="3"/>
      <c r="C108" s="3"/>
      <c r="D108" s="3"/>
      <c r="E108" s="3"/>
      <c r="F108" s="3"/>
      <c r="G108" s="4"/>
      <c r="H108" s="4"/>
      <c r="I108" s="4">
        <f>=IF(C108="","",SUMIF($C$2:$C108,C108,$G$2:$G108)-SUMIF($C$2:$C108,C108,$H$2:$H108))</f>
      </c>
      <c r="J108" s="2"/>
      <c r="K108" s="5">
        <f>=IF(J108="","",IF(I108&lt;=0,"KAPANDI",IF(J108&lt;TODAY(),"GECİKTİ","VADESİ VAR")))</f>
      </c>
    </row>
    <row r="109" spans="1:11" x14ac:dyDescent="0.25">
      <c r="A109" s="6"/>
      <c r="B109" s="7"/>
      <c r="C109" s="7"/>
      <c r="D109" s="7"/>
      <c r="E109" s="7"/>
      <c r="F109" s="7"/>
      <c r="G109" s="8"/>
      <c r="H109" s="8"/>
      <c r="I109" s="8">
        <f>=IF(C109="","",SUMIF($C$2:$C109,C109,$G$2:$G109)-SUMIF($C$2:$C109,C109,$H$2:$H109))</f>
      </c>
      <c r="J109" s="6"/>
      <c r="K109" s="9">
        <f>=IF(J109="","",IF(I109&lt;=0,"KAPANDI",IF(J109&lt;TODAY(),"GECİKTİ","VADESİ VAR")))</f>
      </c>
    </row>
    <row r="110" spans="1:11" x14ac:dyDescent="0.25">
      <c r="A110" s="2"/>
      <c r="B110" s="3"/>
      <c r="C110" s="3"/>
      <c r="D110" s="3"/>
      <c r="E110" s="3"/>
      <c r="F110" s="3"/>
      <c r="G110" s="4"/>
      <c r="H110" s="4"/>
      <c r="I110" s="4">
        <f>=IF(C110="","",SUMIF($C$2:$C110,C110,$G$2:$G110)-SUMIF($C$2:$C110,C110,$H$2:$H110))</f>
      </c>
      <c r="J110" s="2"/>
      <c r="K110" s="5">
        <f>=IF(J110="","",IF(I110&lt;=0,"KAPANDI",IF(J110&lt;TODAY(),"GECİKTİ","VADESİ VAR")))</f>
      </c>
    </row>
    <row r="111" spans="1:11" x14ac:dyDescent="0.25">
      <c r="A111" s="6"/>
      <c r="B111" s="7"/>
      <c r="C111" s="7"/>
      <c r="D111" s="7"/>
      <c r="E111" s="7"/>
      <c r="F111" s="7"/>
      <c r="G111" s="8"/>
      <c r="H111" s="8"/>
      <c r="I111" s="8">
        <f>=IF(C111="","",SUMIF($C$2:$C111,C111,$G$2:$G111)-SUMIF($C$2:$C111,C111,$H$2:$H111))</f>
      </c>
      <c r="J111" s="6"/>
      <c r="K111" s="9">
        <f>=IF(J111="","",IF(I111&lt;=0,"KAPANDI",IF(J111&lt;TODAY(),"GECİKTİ","VADESİ VAR")))</f>
      </c>
    </row>
    <row r="112" spans="1:11" x14ac:dyDescent="0.25">
      <c r="A112" s="2"/>
      <c r="B112" s="3"/>
      <c r="C112" s="3"/>
      <c r="D112" s="3"/>
      <c r="E112" s="3"/>
      <c r="F112" s="3"/>
      <c r="G112" s="4"/>
      <c r="H112" s="4"/>
      <c r="I112" s="4">
        <f>=IF(C112="","",SUMIF($C$2:$C112,C112,$G$2:$G112)-SUMIF($C$2:$C112,C112,$H$2:$H112))</f>
      </c>
      <c r="J112" s="2"/>
      <c r="K112" s="5">
        <f>=IF(J112="","",IF(I112&lt;=0,"KAPANDI",IF(J112&lt;TODAY(),"GECİKTİ","VADESİ VAR")))</f>
      </c>
    </row>
    <row r="113" spans="1:11" x14ac:dyDescent="0.25">
      <c r="A113" s="6"/>
      <c r="B113" s="7"/>
      <c r="C113" s="7"/>
      <c r="D113" s="7"/>
      <c r="E113" s="7"/>
      <c r="F113" s="7"/>
      <c r="G113" s="8"/>
      <c r="H113" s="8"/>
      <c r="I113" s="8">
        <f>=IF(C113="","",SUMIF($C$2:$C113,C113,$G$2:$G113)-SUMIF($C$2:$C113,C113,$H$2:$H113))</f>
      </c>
      <c r="J113" s="6"/>
      <c r="K113" s="9">
        <f>=IF(J113="","",IF(I113&lt;=0,"KAPANDI",IF(J113&lt;TODAY(),"GECİKTİ","VADESİ VAR")))</f>
      </c>
    </row>
    <row r="114" spans="1:11" x14ac:dyDescent="0.25">
      <c r="A114" s="2"/>
      <c r="B114" s="3"/>
      <c r="C114" s="3"/>
      <c r="D114" s="3"/>
      <c r="E114" s="3"/>
      <c r="F114" s="3"/>
      <c r="G114" s="4"/>
      <c r="H114" s="4"/>
      <c r="I114" s="4">
        <f>=IF(C114="","",SUMIF($C$2:$C114,C114,$G$2:$G114)-SUMIF($C$2:$C114,C114,$H$2:$H114))</f>
      </c>
      <c r="J114" s="2"/>
      <c r="K114" s="5">
        <f>=IF(J114="","",IF(I114&lt;=0,"KAPANDI",IF(J114&lt;TODAY(),"GECİKTİ","VADESİ VAR")))</f>
      </c>
    </row>
    <row r="115" spans="1:11" x14ac:dyDescent="0.25">
      <c r="A115" s="6"/>
      <c r="B115" s="7"/>
      <c r="C115" s="7"/>
      <c r="D115" s="7"/>
      <c r="E115" s="7"/>
      <c r="F115" s="7"/>
      <c r="G115" s="8"/>
      <c r="H115" s="8"/>
      <c r="I115" s="8">
        <f>=IF(C115="","",SUMIF($C$2:$C115,C115,$G$2:$G115)-SUMIF($C$2:$C115,C115,$H$2:$H115))</f>
      </c>
      <c r="J115" s="6"/>
      <c r="K115" s="9">
        <f>=IF(J115="","",IF(I115&lt;=0,"KAPANDI",IF(J115&lt;TODAY(),"GECİKTİ","VADESİ VAR")))</f>
      </c>
    </row>
    <row r="116" spans="1:11" x14ac:dyDescent="0.25">
      <c r="A116" s="2"/>
      <c r="B116" s="3"/>
      <c r="C116" s="3"/>
      <c r="D116" s="3"/>
      <c r="E116" s="3"/>
      <c r="F116" s="3"/>
      <c r="G116" s="4"/>
      <c r="H116" s="4"/>
      <c r="I116" s="4">
        <f>=IF(C116="","",SUMIF($C$2:$C116,C116,$G$2:$G116)-SUMIF($C$2:$C116,C116,$H$2:$H116))</f>
      </c>
      <c r="J116" s="2"/>
      <c r="K116" s="5">
        <f>=IF(J116="","",IF(I116&lt;=0,"KAPANDI",IF(J116&lt;TODAY(),"GECİKTİ","VADESİ VAR")))</f>
      </c>
    </row>
    <row r="117" spans="1:11" x14ac:dyDescent="0.25">
      <c r="A117" s="6"/>
      <c r="B117" s="7"/>
      <c r="C117" s="7"/>
      <c r="D117" s="7"/>
      <c r="E117" s="7"/>
      <c r="F117" s="7"/>
      <c r="G117" s="8"/>
      <c r="H117" s="8"/>
      <c r="I117" s="8">
        <f>=IF(C117="","",SUMIF($C$2:$C117,C117,$G$2:$G117)-SUMIF($C$2:$C117,C117,$H$2:$H117))</f>
      </c>
      <c r="J117" s="6"/>
      <c r="K117" s="9">
        <f>=IF(J117="","",IF(I117&lt;=0,"KAPANDI",IF(J117&lt;TODAY(),"GECİKTİ","VADESİ VAR")))</f>
      </c>
    </row>
    <row r="118" spans="1:11" x14ac:dyDescent="0.25">
      <c r="A118" s="2"/>
      <c r="B118" s="3"/>
      <c r="C118" s="3"/>
      <c r="D118" s="3"/>
      <c r="E118" s="3"/>
      <c r="F118" s="3"/>
      <c r="G118" s="4"/>
      <c r="H118" s="4"/>
      <c r="I118" s="4">
        <f>=IF(C118="","",SUMIF($C$2:$C118,C118,$G$2:$G118)-SUMIF($C$2:$C118,C118,$H$2:$H118))</f>
      </c>
      <c r="J118" s="2"/>
      <c r="K118" s="5">
        <f>=IF(J118="","",IF(I118&lt;=0,"KAPANDI",IF(J118&lt;TODAY(),"GECİKTİ","VADESİ VAR")))</f>
      </c>
    </row>
    <row r="119" spans="1:11" x14ac:dyDescent="0.25">
      <c r="A119" s="6"/>
      <c r="B119" s="7"/>
      <c r="C119" s="7"/>
      <c r="D119" s="7"/>
      <c r="E119" s="7"/>
      <c r="F119" s="7"/>
      <c r="G119" s="8"/>
      <c r="H119" s="8"/>
      <c r="I119" s="8">
        <f>=IF(C119="","",SUMIF($C$2:$C119,C119,$G$2:$G119)-SUMIF($C$2:$C119,C119,$H$2:$H119))</f>
      </c>
      <c r="J119" s="6"/>
      <c r="K119" s="9">
        <f>=IF(J119="","",IF(I119&lt;=0,"KAPANDI",IF(J119&lt;TODAY(),"GECİKTİ","VADESİ VAR")))</f>
      </c>
    </row>
    <row r="120" spans="1:11" x14ac:dyDescent="0.25">
      <c r="A120" s="2"/>
      <c r="B120" s="3"/>
      <c r="C120" s="3"/>
      <c r="D120" s="3"/>
      <c r="E120" s="3"/>
      <c r="F120" s="3"/>
      <c r="G120" s="4"/>
      <c r="H120" s="4"/>
      <c r="I120" s="4">
        <f>=IF(C120="","",SUMIF($C$2:$C120,C120,$G$2:$G120)-SUMIF($C$2:$C120,C120,$H$2:$H120))</f>
      </c>
      <c r="J120" s="2"/>
      <c r="K120" s="5">
        <f>=IF(J120="","",IF(I120&lt;=0,"KAPANDI",IF(J120&lt;TODAY(),"GECİKTİ","VADESİ VAR")))</f>
      </c>
    </row>
    <row r="121" spans="1:11" x14ac:dyDescent="0.25">
      <c r="A121" s="6"/>
      <c r="B121" s="7"/>
      <c r="C121" s="7"/>
      <c r="D121" s="7"/>
      <c r="E121" s="7"/>
      <c r="F121" s="7"/>
      <c r="G121" s="8"/>
      <c r="H121" s="8"/>
      <c r="I121" s="8">
        <f>=IF(C121="","",SUMIF($C$2:$C121,C121,$G$2:$G121)-SUMIF($C$2:$C121,C121,$H$2:$H121))</f>
      </c>
      <c r="J121" s="6"/>
      <c r="K121" s="9">
        <f>=IF(J121="","",IF(I121&lt;=0,"KAPANDI",IF(J121&lt;TODAY(),"GECİKTİ","VADESİ VAR")))</f>
      </c>
    </row>
    <row r="122" spans="1:11" x14ac:dyDescent="0.25">
      <c r="A122" s="2"/>
      <c r="B122" s="3"/>
      <c r="C122" s="3"/>
      <c r="D122" s="3"/>
      <c r="E122" s="3"/>
      <c r="F122" s="3"/>
      <c r="G122" s="4"/>
      <c r="H122" s="4"/>
      <c r="I122" s="4">
        <f>=IF(C122="","",SUMIF($C$2:$C122,C122,$G$2:$G122)-SUMIF($C$2:$C122,C122,$H$2:$H122))</f>
      </c>
      <c r="J122" s="2"/>
      <c r="K122" s="5">
        <f>=IF(J122="","",IF(I122&lt;=0,"KAPANDI",IF(J122&lt;TODAY(),"GECİKTİ","VADESİ VAR")))</f>
      </c>
    </row>
    <row r="123" spans="1:11" x14ac:dyDescent="0.25">
      <c r="A123" s="6"/>
      <c r="B123" s="7"/>
      <c r="C123" s="7"/>
      <c r="D123" s="7"/>
      <c r="E123" s="7"/>
      <c r="F123" s="7"/>
      <c r="G123" s="8"/>
      <c r="H123" s="8"/>
      <c r="I123" s="8">
        <f>=IF(C123="","",SUMIF($C$2:$C123,C123,$G$2:$G123)-SUMIF($C$2:$C123,C123,$H$2:$H123))</f>
      </c>
      <c r="J123" s="6"/>
      <c r="K123" s="9">
        <f>=IF(J123="","",IF(I123&lt;=0,"KAPANDI",IF(J123&lt;TODAY(),"GECİKTİ","VADESİ VAR")))</f>
      </c>
    </row>
    <row r="124" spans="1:11" x14ac:dyDescent="0.25">
      <c r="A124" s="2"/>
      <c r="B124" s="3"/>
      <c r="C124" s="3"/>
      <c r="D124" s="3"/>
      <c r="E124" s="3"/>
      <c r="F124" s="3"/>
      <c r="G124" s="4"/>
      <c r="H124" s="4"/>
      <c r="I124" s="4">
        <f>=IF(C124="","",SUMIF($C$2:$C124,C124,$G$2:$G124)-SUMIF($C$2:$C124,C124,$H$2:$H124))</f>
      </c>
      <c r="J124" s="2"/>
      <c r="K124" s="5">
        <f>=IF(J124="","",IF(I124&lt;=0,"KAPANDI",IF(J124&lt;TODAY(),"GECİKTİ","VADESİ VAR")))</f>
      </c>
    </row>
    <row r="125" spans="1:11" x14ac:dyDescent="0.25">
      <c r="A125" s="6"/>
      <c r="B125" s="7"/>
      <c r="C125" s="7"/>
      <c r="D125" s="7"/>
      <c r="E125" s="7"/>
      <c r="F125" s="7"/>
      <c r="G125" s="8"/>
      <c r="H125" s="8"/>
      <c r="I125" s="8">
        <f>=IF(C125="","",SUMIF($C$2:$C125,C125,$G$2:$G125)-SUMIF($C$2:$C125,C125,$H$2:$H125))</f>
      </c>
      <c r="J125" s="6"/>
      <c r="K125" s="9">
        <f>=IF(J125="","",IF(I125&lt;=0,"KAPANDI",IF(J125&lt;TODAY(),"GECİKTİ","VADESİ VAR")))</f>
      </c>
    </row>
    <row r="126" spans="1:11" x14ac:dyDescent="0.25">
      <c r="A126" s="2"/>
      <c r="B126" s="3"/>
      <c r="C126" s="3"/>
      <c r="D126" s="3"/>
      <c r="E126" s="3"/>
      <c r="F126" s="3"/>
      <c r="G126" s="4"/>
      <c r="H126" s="4"/>
      <c r="I126" s="4">
        <f>=IF(C126="","",SUMIF($C$2:$C126,C126,$G$2:$G126)-SUMIF($C$2:$C126,C126,$H$2:$H126))</f>
      </c>
      <c r="J126" s="2"/>
      <c r="K126" s="5">
        <f>=IF(J126="","",IF(I126&lt;=0,"KAPANDI",IF(J126&lt;TODAY(),"GECİKTİ","VADESİ VAR")))</f>
      </c>
    </row>
    <row r="127" spans="1:11" x14ac:dyDescent="0.25">
      <c r="A127" s="6"/>
      <c r="B127" s="7"/>
      <c r="C127" s="7"/>
      <c r="D127" s="7"/>
      <c r="E127" s="7"/>
      <c r="F127" s="7"/>
      <c r="G127" s="8"/>
      <c r="H127" s="8"/>
      <c r="I127" s="8">
        <f>=IF(C127="","",SUMIF($C$2:$C127,C127,$G$2:$G127)-SUMIF($C$2:$C127,C127,$H$2:$H127))</f>
      </c>
      <c r="J127" s="6"/>
      <c r="K127" s="9">
        <f>=IF(J127="","",IF(I127&lt;=0,"KAPANDI",IF(J127&lt;TODAY(),"GECİKTİ","VADESİ VAR")))</f>
      </c>
    </row>
    <row r="128" spans="1:11" x14ac:dyDescent="0.25">
      <c r="A128" s="2"/>
      <c r="B128" s="3"/>
      <c r="C128" s="3"/>
      <c r="D128" s="3"/>
      <c r="E128" s="3"/>
      <c r="F128" s="3"/>
      <c r="G128" s="4"/>
      <c r="H128" s="4"/>
      <c r="I128" s="4">
        <f>=IF(C128="","",SUMIF($C$2:$C128,C128,$G$2:$G128)-SUMIF($C$2:$C128,C128,$H$2:$H128))</f>
      </c>
      <c r="J128" s="2"/>
      <c r="K128" s="5">
        <f>=IF(J128="","",IF(I128&lt;=0,"KAPANDI",IF(J128&lt;TODAY(),"GECİKTİ","VADESİ VAR")))</f>
      </c>
    </row>
    <row r="129" spans="1:11" x14ac:dyDescent="0.25">
      <c r="A129" s="6"/>
      <c r="B129" s="7"/>
      <c r="C129" s="7"/>
      <c r="D129" s="7"/>
      <c r="E129" s="7"/>
      <c r="F129" s="7"/>
      <c r="G129" s="8"/>
      <c r="H129" s="8"/>
      <c r="I129" s="8">
        <f>=IF(C129="","",SUMIF($C$2:$C129,C129,$G$2:$G129)-SUMIF($C$2:$C129,C129,$H$2:$H129))</f>
      </c>
      <c r="J129" s="6"/>
      <c r="K129" s="9">
        <f>=IF(J129="","",IF(I129&lt;=0,"KAPANDI",IF(J129&lt;TODAY(),"GECİKTİ","VADESİ VAR")))</f>
      </c>
    </row>
    <row r="130" spans="1:11" x14ac:dyDescent="0.25">
      <c r="A130" s="2"/>
      <c r="B130" s="3"/>
      <c r="C130" s="3"/>
      <c r="D130" s="3"/>
      <c r="E130" s="3"/>
      <c r="F130" s="3"/>
      <c r="G130" s="4"/>
      <c r="H130" s="4"/>
      <c r="I130" s="4">
        <f>=IF(C130="","",SUMIF($C$2:$C130,C130,$G$2:$G130)-SUMIF($C$2:$C130,C130,$H$2:$H130))</f>
      </c>
      <c r="J130" s="2"/>
      <c r="K130" s="5">
        <f>=IF(J130="","",IF(I130&lt;=0,"KAPANDI",IF(J130&lt;TODAY(),"GECİKTİ","VADESİ VAR")))</f>
      </c>
    </row>
    <row r="131" spans="1:11" x14ac:dyDescent="0.25">
      <c r="A131" s="6"/>
      <c r="B131" s="7"/>
      <c r="C131" s="7"/>
      <c r="D131" s="7"/>
      <c r="E131" s="7"/>
      <c r="F131" s="7"/>
      <c r="G131" s="8"/>
      <c r="H131" s="8"/>
      <c r="I131" s="8">
        <f>=IF(C131="","",SUMIF($C$2:$C131,C131,$G$2:$G131)-SUMIF($C$2:$C131,C131,$H$2:$H131))</f>
      </c>
      <c r="J131" s="6"/>
      <c r="K131" s="9">
        <f>=IF(J131="","",IF(I131&lt;=0,"KAPANDI",IF(J131&lt;TODAY(),"GECİKTİ","VADESİ VAR")))</f>
      </c>
    </row>
    <row r="132" spans="1:11" x14ac:dyDescent="0.25">
      <c r="A132" s="2"/>
      <c r="B132" s="3"/>
      <c r="C132" s="3"/>
      <c r="D132" s="3"/>
      <c r="E132" s="3"/>
      <c r="F132" s="3"/>
      <c r="G132" s="4"/>
      <c r="H132" s="4"/>
      <c r="I132" s="4">
        <f>=IF(C132="","",SUMIF($C$2:$C132,C132,$G$2:$G132)-SUMIF($C$2:$C132,C132,$H$2:$H132))</f>
      </c>
      <c r="J132" s="2"/>
      <c r="K132" s="5">
        <f>=IF(J132="","",IF(I132&lt;=0,"KAPANDI",IF(J132&lt;TODAY(),"GECİKTİ","VADESİ VAR")))</f>
      </c>
    </row>
    <row r="133" spans="1:11" x14ac:dyDescent="0.25">
      <c r="A133" s="6"/>
      <c r="B133" s="7"/>
      <c r="C133" s="7"/>
      <c r="D133" s="7"/>
      <c r="E133" s="7"/>
      <c r="F133" s="7"/>
      <c r="G133" s="8"/>
      <c r="H133" s="8"/>
      <c r="I133" s="8">
        <f>=IF(C133="","",SUMIF($C$2:$C133,C133,$G$2:$G133)-SUMIF($C$2:$C133,C133,$H$2:$H133))</f>
      </c>
      <c r="J133" s="6"/>
      <c r="K133" s="9">
        <f>=IF(J133="","",IF(I133&lt;=0,"KAPANDI",IF(J133&lt;TODAY(),"GECİKTİ","VADESİ VAR")))</f>
      </c>
    </row>
    <row r="134" spans="1:11" x14ac:dyDescent="0.25">
      <c r="A134" s="2"/>
      <c r="B134" s="3"/>
      <c r="C134" s="3"/>
      <c r="D134" s="3"/>
      <c r="E134" s="3"/>
      <c r="F134" s="3"/>
      <c r="G134" s="4"/>
      <c r="H134" s="4"/>
      <c r="I134" s="4">
        <f>=IF(C134="","",SUMIF($C$2:$C134,C134,$G$2:$G134)-SUMIF($C$2:$C134,C134,$H$2:$H134))</f>
      </c>
      <c r="J134" s="2"/>
      <c r="K134" s="5">
        <f>=IF(J134="","",IF(I134&lt;=0,"KAPANDI",IF(J134&lt;TODAY(),"GECİKTİ","VADESİ VAR")))</f>
      </c>
    </row>
    <row r="135" spans="1:11" x14ac:dyDescent="0.25">
      <c r="A135" s="6"/>
      <c r="B135" s="7"/>
      <c r="C135" s="7"/>
      <c r="D135" s="7"/>
      <c r="E135" s="7"/>
      <c r="F135" s="7"/>
      <c r="G135" s="8"/>
      <c r="H135" s="8"/>
      <c r="I135" s="8">
        <f>=IF(C135="","",SUMIF($C$2:$C135,C135,$G$2:$G135)-SUMIF($C$2:$C135,C135,$H$2:$H135))</f>
      </c>
      <c r="J135" s="6"/>
      <c r="K135" s="9">
        <f>=IF(J135="","",IF(I135&lt;=0,"KAPANDI",IF(J135&lt;TODAY(),"GECİKTİ","VADESİ VAR")))</f>
      </c>
    </row>
    <row r="136" spans="1:11" x14ac:dyDescent="0.25">
      <c r="A136" s="2"/>
      <c r="B136" s="3"/>
      <c r="C136" s="3"/>
      <c r="D136" s="3"/>
      <c r="E136" s="3"/>
      <c r="F136" s="3"/>
      <c r="G136" s="4"/>
      <c r="H136" s="4"/>
      <c r="I136" s="4">
        <f>=IF(C136="","",SUMIF($C$2:$C136,C136,$G$2:$G136)-SUMIF($C$2:$C136,C136,$H$2:$H136))</f>
      </c>
      <c r="J136" s="2"/>
      <c r="K136" s="5">
        <f>=IF(J136="","",IF(I136&lt;=0,"KAPANDI",IF(J136&lt;TODAY(),"GECİKTİ","VADESİ VAR")))</f>
      </c>
    </row>
    <row r="137" spans="1:11" x14ac:dyDescent="0.25">
      <c r="A137" s="6"/>
      <c r="B137" s="7"/>
      <c r="C137" s="7"/>
      <c r="D137" s="7"/>
      <c r="E137" s="7"/>
      <c r="F137" s="7"/>
      <c r="G137" s="8"/>
      <c r="H137" s="8"/>
      <c r="I137" s="8">
        <f>=IF(C137="","",SUMIF($C$2:$C137,C137,$G$2:$G137)-SUMIF($C$2:$C137,C137,$H$2:$H137))</f>
      </c>
      <c r="J137" s="6"/>
      <c r="K137" s="9">
        <f>=IF(J137="","",IF(I137&lt;=0,"KAPANDI",IF(J137&lt;TODAY(),"GECİKTİ","VADESİ VAR")))</f>
      </c>
    </row>
    <row r="138" spans="1:11" x14ac:dyDescent="0.25">
      <c r="A138" s="2"/>
      <c r="B138" s="3"/>
      <c r="C138" s="3"/>
      <c r="D138" s="3"/>
      <c r="E138" s="3"/>
      <c r="F138" s="3"/>
      <c r="G138" s="4"/>
      <c r="H138" s="4"/>
      <c r="I138" s="4">
        <f>=IF(C138="","",SUMIF($C$2:$C138,C138,$G$2:$G138)-SUMIF($C$2:$C138,C138,$H$2:$H138))</f>
      </c>
      <c r="J138" s="2"/>
      <c r="K138" s="5">
        <f>=IF(J138="","",IF(I138&lt;=0,"KAPANDI",IF(J138&lt;TODAY(),"GECİKTİ","VADESİ VAR")))</f>
      </c>
    </row>
    <row r="139" spans="1:11" x14ac:dyDescent="0.25">
      <c r="A139" s="6"/>
      <c r="B139" s="7"/>
      <c r="C139" s="7"/>
      <c r="D139" s="7"/>
      <c r="E139" s="7"/>
      <c r="F139" s="7"/>
      <c r="G139" s="8"/>
      <c r="H139" s="8"/>
      <c r="I139" s="8">
        <f>=IF(C139="","",SUMIF($C$2:$C139,C139,$G$2:$G139)-SUMIF($C$2:$C139,C139,$H$2:$H139))</f>
      </c>
      <c r="J139" s="6"/>
      <c r="K139" s="9">
        <f>=IF(J139="","",IF(I139&lt;=0,"KAPANDI",IF(J139&lt;TODAY(),"GECİKTİ","VADESİ VAR")))</f>
      </c>
    </row>
    <row r="140" spans="1:11" x14ac:dyDescent="0.25">
      <c r="A140" s="2"/>
      <c r="B140" s="3"/>
      <c r="C140" s="3"/>
      <c r="D140" s="3"/>
      <c r="E140" s="3"/>
      <c r="F140" s="3"/>
      <c r="G140" s="4"/>
      <c r="H140" s="4"/>
      <c r="I140" s="4">
        <f>=IF(C140="","",SUMIF($C$2:$C140,C140,$G$2:$G140)-SUMIF($C$2:$C140,C140,$H$2:$H140))</f>
      </c>
      <c r="J140" s="2"/>
      <c r="K140" s="5">
        <f>=IF(J140="","",IF(I140&lt;=0,"KAPANDI",IF(J140&lt;TODAY(),"GECİKTİ","VADESİ VAR")))</f>
      </c>
    </row>
    <row r="141" spans="1:11" x14ac:dyDescent="0.25">
      <c r="A141" s="6"/>
      <c r="B141" s="7"/>
      <c r="C141" s="7"/>
      <c r="D141" s="7"/>
      <c r="E141" s="7"/>
      <c r="F141" s="7"/>
      <c r="G141" s="8"/>
      <c r="H141" s="8"/>
      <c r="I141" s="8">
        <f>=IF(C141="","",SUMIF($C$2:$C141,C141,$G$2:$G141)-SUMIF($C$2:$C141,C141,$H$2:$H141))</f>
      </c>
      <c r="J141" s="6"/>
      <c r="K141" s="9">
        <f>=IF(J141="","",IF(I141&lt;=0,"KAPANDI",IF(J141&lt;TODAY(),"GECİKTİ","VADESİ VAR")))</f>
      </c>
    </row>
    <row r="142" spans="1:11" x14ac:dyDescent="0.25">
      <c r="A142" s="2"/>
      <c r="B142" s="3"/>
      <c r="C142" s="3"/>
      <c r="D142" s="3"/>
      <c r="E142" s="3"/>
      <c r="F142" s="3"/>
      <c r="G142" s="4"/>
      <c r="H142" s="4"/>
      <c r="I142" s="4">
        <f>=IF(C142="","",SUMIF($C$2:$C142,C142,$G$2:$G142)-SUMIF($C$2:$C142,C142,$H$2:$H142))</f>
      </c>
      <c r="J142" s="2"/>
      <c r="K142" s="5">
        <f>=IF(J142="","",IF(I142&lt;=0,"KAPANDI",IF(J142&lt;TODAY(),"GECİKTİ","VADESİ VAR")))</f>
      </c>
    </row>
    <row r="143" spans="1:11" x14ac:dyDescent="0.25">
      <c r="A143" s="6"/>
      <c r="B143" s="7"/>
      <c r="C143" s="7"/>
      <c r="D143" s="7"/>
      <c r="E143" s="7"/>
      <c r="F143" s="7"/>
      <c r="G143" s="8"/>
      <c r="H143" s="8"/>
      <c r="I143" s="8">
        <f>=IF(C143="","",SUMIF($C$2:$C143,C143,$G$2:$G143)-SUMIF($C$2:$C143,C143,$H$2:$H143))</f>
      </c>
      <c r="J143" s="6"/>
      <c r="K143" s="9">
        <f>=IF(J143="","",IF(I143&lt;=0,"KAPANDI",IF(J143&lt;TODAY(),"GECİKTİ","VADESİ VAR")))</f>
      </c>
    </row>
    <row r="144" spans="1:11" x14ac:dyDescent="0.25">
      <c r="A144" s="2"/>
      <c r="B144" s="3"/>
      <c r="C144" s="3"/>
      <c r="D144" s="3"/>
      <c r="E144" s="3"/>
      <c r="F144" s="3"/>
      <c r="G144" s="4"/>
      <c r="H144" s="4"/>
      <c r="I144" s="4">
        <f>=IF(C144="","",SUMIF($C$2:$C144,C144,$G$2:$G144)-SUMIF($C$2:$C144,C144,$H$2:$H144))</f>
      </c>
      <c r="J144" s="2"/>
      <c r="K144" s="5">
        <f>=IF(J144="","",IF(I144&lt;=0,"KAPANDI",IF(J144&lt;TODAY(),"GECİKTİ","VADESİ VAR")))</f>
      </c>
    </row>
    <row r="145" spans="1:11" x14ac:dyDescent="0.25">
      <c r="A145" s="6"/>
      <c r="B145" s="7"/>
      <c r="C145" s="7"/>
      <c r="D145" s="7"/>
      <c r="E145" s="7"/>
      <c r="F145" s="7"/>
      <c r="G145" s="8"/>
      <c r="H145" s="8"/>
      <c r="I145" s="8">
        <f>=IF(C145="","",SUMIF($C$2:$C145,C145,$G$2:$G145)-SUMIF($C$2:$C145,C145,$H$2:$H145))</f>
      </c>
      <c r="J145" s="6"/>
      <c r="K145" s="9">
        <f>=IF(J145="","",IF(I145&lt;=0,"KAPANDI",IF(J145&lt;TODAY(),"GECİKTİ","VADESİ VAR")))</f>
      </c>
    </row>
    <row r="146" spans="1:11" x14ac:dyDescent="0.25">
      <c r="A146" s="2"/>
      <c r="B146" s="3"/>
      <c r="C146" s="3"/>
      <c r="D146" s="3"/>
      <c r="E146" s="3"/>
      <c r="F146" s="3"/>
      <c r="G146" s="4"/>
      <c r="H146" s="4"/>
      <c r="I146" s="4">
        <f>=IF(C146="","",SUMIF($C$2:$C146,C146,$G$2:$G146)-SUMIF($C$2:$C146,C146,$H$2:$H146))</f>
      </c>
      <c r="J146" s="2"/>
      <c r="K146" s="5">
        <f>=IF(J146="","",IF(I146&lt;=0,"KAPANDI",IF(J146&lt;TODAY(),"GECİKTİ","VADESİ VAR")))</f>
      </c>
    </row>
    <row r="147" spans="1:11" x14ac:dyDescent="0.25">
      <c r="A147" s="6"/>
      <c r="B147" s="7"/>
      <c r="C147" s="7"/>
      <c r="D147" s="7"/>
      <c r="E147" s="7"/>
      <c r="F147" s="7"/>
      <c r="G147" s="8"/>
      <c r="H147" s="8"/>
      <c r="I147" s="8">
        <f>=IF(C147="","",SUMIF($C$2:$C147,C147,$G$2:$G147)-SUMIF($C$2:$C147,C147,$H$2:$H147))</f>
      </c>
      <c r="J147" s="6"/>
      <c r="K147" s="9">
        <f>=IF(J147="","",IF(I147&lt;=0,"KAPANDI",IF(J147&lt;TODAY(),"GECİKTİ","VADESİ VAR")))</f>
      </c>
    </row>
    <row r="148" spans="1:11" x14ac:dyDescent="0.25">
      <c r="A148" s="2"/>
      <c r="B148" s="3"/>
      <c r="C148" s="3"/>
      <c r="D148" s="3"/>
      <c r="E148" s="3"/>
      <c r="F148" s="3"/>
      <c r="G148" s="4"/>
      <c r="H148" s="4"/>
      <c r="I148" s="4">
        <f>=IF(C148="","",SUMIF($C$2:$C148,C148,$G$2:$G148)-SUMIF($C$2:$C148,C148,$H$2:$H148))</f>
      </c>
      <c r="J148" s="2"/>
      <c r="K148" s="5">
        <f>=IF(J148="","",IF(I148&lt;=0,"KAPANDI",IF(J148&lt;TODAY(),"GECİKTİ","VADESİ VAR")))</f>
      </c>
    </row>
    <row r="149" spans="1:11" x14ac:dyDescent="0.25">
      <c r="A149" s="6"/>
      <c r="B149" s="7"/>
      <c r="C149" s="7"/>
      <c r="D149" s="7"/>
      <c r="E149" s="7"/>
      <c r="F149" s="7"/>
      <c r="G149" s="8"/>
      <c r="H149" s="8"/>
      <c r="I149" s="8">
        <f>=IF(C149="","",SUMIF($C$2:$C149,C149,$G$2:$G149)-SUMIF($C$2:$C149,C149,$H$2:$H149))</f>
      </c>
      <c r="J149" s="6"/>
      <c r="K149" s="9">
        <f>=IF(J149="","",IF(I149&lt;=0,"KAPANDI",IF(J149&lt;TODAY(),"GECİKTİ","VADESİ VAR")))</f>
      </c>
    </row>
    <row r="150" spans="1:11" x14ac:dyDescent="0.25">
      <c r="A150" s="2"/>
      <c r="B150" s="3"/>
      <c r="C150" s="3"/>
      <c r="D150" s="3"/>
      <c r="E150" s="3"/>
      <c r="F150" s="3"/>
      <c r="G150" s="4"/>
      <c r="H150" s="4"/>
      <c r="I150" s="4">
        <f>=IF(C150="","",SUMIF($C$2:$C150,C150,$G$2:$G150)-SUMIF($C$2:$C150,C150,$H$2:$H150))</f>
      </c>
      <c r="J150" s="2"/>
      <c r="K150" s="5">
        <f>=IF(J150="","",IF(I150&lt;=0,"KAPANDI",IF(J150&lt;TODAY(),"GECİKTİ","VADESİ VAR")))</f>
      </c>
    </row>
    <row r="151" spans="1:11" x14ac:dyDescent="0.25">
      <c r="A151" s="6"/>
      <c r="B151" s="7"/>
      <c r="C151" s="7"/>
      <c r="D151" s="7"/>
      <c r="E151" s="7"/>
      <c r="F151" s="7"/>
      <c r="G151" s="8"/>
      <c r="H151" s="8"/>
      <c r="I151" s="8">
        <f>=IF(C151="","",SUMIF($C$2:$C151,C151,$G$2:$G151)-SUMIF($C$2:$C151,C151,$H$2:$H151))</f>
      </c>
      <c r="J151" s="6"/>
      <c r="K151" s="9">
        <f>=IF(J151="","",IF(I151&lt;=0,"KAPANDI",IF(J151&lt;TODAY(),"GECİKTİ","VADESİ VAR")))</f>
      </c>
    </row>
    <row r="152" spans="1:11" x14ac:dyDescent="0.25">
      <c r="A152" s="2"/>
      <c r="B152" s="3"/>
      <c r="C152" s="3"/>
      <c r="D152" s="3"/>
      <c r="E152" s="3"/>
      <c r="F152" s="3"/>
      <c r="G152" s="4"/>
      <c r="H152" s="4"/>
      <c r="I152" s="4">
        <f>=IF(C152="","",SUMIF($C$2:$C152,C152,$G$2:$G152)-SUMIF($C$2:$C152,C152,$H$2:$H152))</f>
      </c>
      <c r="J152" s="2"/>
      <c r="K152" s="5">
        <f>=IF(J152="","",IF(I152&lt;=0,"KAPANDI",IF(J152&lt;TODAY(),"GECİKTİ","VADESİ VAR")))</f>
      </c>
    </row>
    <row r="153" spans="1:11" x14ac:dyDescent="0.25">
      <c r="A153" s="6"/>
      <c r="B153" s="7"/>
      <c r="C153" s="7"/>
      <c r="D153" s="7"/>
      <c r="E153" s="7"/>
      <c r="F153" s="7"/>
      <c r="G153" s="8"/>
      <c r="H153" s="8"/>
      <c r="I153" s="8">
        <f>=IF(C153="","",SUMIF($C$2:$C153,C153,$G$2:$G153)-SUMIF($C$2:$C153,C153,$H$2:$H153))</f>
      </c>
      <c r="J153" s="6"/>
      <c r="K153" s="9">
        <f>=IF(J153="","",IF(I153&lt;=0,"KAPANDI",IF(J153&lt;TODAY(),"GECİKTİ","VADESİ VAR")))</f>
      </c>
    </row>
    <row r="154" spans="1:11" x14ac:dyDescent="0.25">
      <c r="A154" s="2"/>
      <c r="B154" s="3"/>
      <c r="C154" s="3"/>
      <c r="D154" s="3"/>
      <c r="E154" s="3"/>
      <c r="F154" s="3"/>
      <c r="G154" s="4"/>
      <c r="H154" s="4"/>
      <c r="I154" s="4">
        <f>=IF(C154="","",SUMIF($C$2:$C154,C154,$G$2:$G154)-SUMIF($C$2:$C154,C154,$H$2:$H154))</f>
      </c>
      <c r="J154" s="2"/>
      <c r="K154" s="5">
        <f>=IF(J154="","",IF(I154&lt;=0,"KAPANDI",IF(J154&lt;TODAY(),"GECİKTİ","VADESİ VAR")))</f>
      </c>
    </row>
    <row r="155" spans="1:11" x14ac:dyDescent="0.25">
      <c r="A155" s="6"/>
      <c r="B155" s="7"/>
      <c r="C155" s="7"/>
      <c r="D155" s="7"/>
      <c r="E155" s="7"/>
      <c r="F155" s="7"/>
      <c r="G155" s="8"/>
      <c r="H155" s="8"/>
      <c r="I155" s="8">
        <f>=IF(C155="","",SUMIF($C$2:$C155,C155,$G$2:$G155)-SUMIF($C$2:$C155,C155,$H$2:$H155))</f>
      </c>
      <c r="J155" s="6"/>
      <c r="K155" s="9">
        <f>=IF(J155="","",IF(I155&lt;=0,"KAPANDI",IF(J155&lt;TODAY(),"GECİKTİ","VADESİ VAR")))</f>
      </c>
    </row>
    <row r="156" spans="1:11" x14ac:dyDescent="0.25">
      <c r="A156" s="2"/>
      <c r="B156" s="3"/>
      <c r="C156" s="3"/>
      <c r="D156" s="3"/>
      <c r="E156" s="3"/>
      <c r="F156" s="3"/>
      <c r="G156" s="4"/>
      <c r="H156" s="4"/>
      <c r="I156" s="4">
        <f>=IF(C156="","",SUMIF($C$2:$C156,C156,$G$2:$G156)-SUMIF($C$2:$C156,C156,$H$2:$H156))</f>
      </c>
      <c r="J156" s="2"/>
      <c r="K156" s="5">
        <f>=IF(J156="","",IF(I156&lt;=0,"KAPANDI",IF(J156&lt;TODAY(),"GECİKTİ","VADESİ VAR")))</f>
      </c>
    </row>
    <row r="157" spans="1:11" x14ac:dyDescent="0.25">
      <c r="A157" s="6"/>
      <c r="B157" s="7"/>
      <c r="C157" s="7"/>
      <c r="D157" s="7"/>
      <c r="E157" s="7"/>
      <c r="F157" s="7"/>
      <c r="G157" s="8"/>
      <c r="H157" s="8"/>
      <c r="I157" s="8">
        <f>=IF(C157="","",SUMIF($C$2:$C157,C157,$G$2:$G157)-SUMIF($C$2:$C157,C157,$H$2:$H157))</f>
      </c>
      <c r="J157" s="6"/>
      <c r="K157" s="9">
        <f>=IF(J157="","",IF(I157&lt;=0,"KAPANDI",IF(J157&lt;TODAY(),"GECİKTİ","VADESİ VAR")))</f>
      </c>
    </row>
    <row r="158" spans="1:11" x14ac:dyDescent="0.25">
      <c r="A158" s="2"/>
      <c r="B158" s="3"/>
      <c r="C158" s="3"/>
      <c r="D158" s="3"/>
      <c r="E158" s="3"/>
      <c r="F158" s="3"/>
      <c r="G158" s="4"/>
      <c r="H158" s="4"/>
      <c r="I158" s="4">
        <f>=IF(C158="","",SUMIF($C$2:$C158,C158,$G$2:$G158)-SUMIF($C$2:$C158,C158,$H$2:$H158))</f>
      </c>
      <c r="J158" s="2"/>
      <c r="K158" s="5">
        <f>=IF(J158="","",IF(I158&lt;=0,"KAPANDI",IF(J158&lt;TODAY(),"GECİKTİ","VADESİ VAR")))</f>
      </c>
    </row>
    <row r="159" spans="1:11" x14ac:dyDescent="0.25">
      <c r="A159" s="6"/>
      <c r="B159" s="7"/>
      <c r="C159" s="7"/>
      <c r="D159" s="7"/>
      <c r="E159" s="7"/>
      <c r="F159" s="7"/>
      <c r="G159" s="8"/>
      <c r="H159" s="8"/>
      <c r="I159" s="8">
        <f>=IF(C159="","",SUMIF($C$2:$C159,C159,$G$2:$G159)-SUMIF($C$2:$C159,C159,$H$2:$H159))</f>
      </c>
      <c r="J159" s="6"/>
      <c r="K159" s="9">
        <f>=IF(J159="","",IF(I159&lt;=0,"KAPANDI",IF(J159&lt;TODAY(),"GECİKTİ","VADESİ VAR")))</f>
      </c>
    </row>
    <row r="160" spans="1:11" x14ac:dyDescent="0.25">
      <c r="A160" s="2"/>
      <c r="B160" s="3"/>
      <c r="C160" s="3"/>
      <c r="D160" s="3"/>
      <c r="E160" s="3"/>
      <c r="F160" s="3"/>
      <c r="G160" s="4"/>
      <c r="H160" s="4"/>
      <c r="I160" s="4">
        <f>=IF(C160="","",SUMIF($C$2:$C160,C160,$G$2:$G160)-SUMIF($C$2:$C160,C160,$H$2:$H160))</f>
      </c>
      <c r="J160" s="2"/>
      <c r="K160" s="5">
        <f>=IF(J160="","",IF(I160&lt;=0,"KAPANDI",IF(J160&lt;TODAY(),"GECİKTİ","VADESİ VAR")))</f>
      </c>
    </row>
    <row r="161" spans="1:11" x14ac:dyDescent="0.25">
      <c r="A161" s="6"/>
      <c r="B161" s="7"/>
      <c r="C161" s="7"/>
      <c r="D161" s="7"/>
      <c r="E161" s="7"/>
      <c r="F161" s="7"/>
      <c r="G161" s="8"/>
      <c r="H161" s="8"/>
      <c r="I161" s="8">
        <f>=IF(C161="","",SUMIF($C$2:$C161,C161,$G$2:$G161)-SUMIF($C$2:$C161,C161,$H$2:$H161))</f>
      </c>
      <c r="J161" s="6"/>
      <c r="K161" s="9">
        <f>=IF(J161="","",IF(I161&lt;=0,"KAPANDI",IF(J161&lt;TODAY(),"GECİKTİ","VADESİ VAR")))</f>
      </c>
    </row>
    <row r="162" spans="1:11" x14ac:dyDescent="0.25">
      <c r="A162" s="2"/>
      <c r="B162" s="3"/>
      <c r="C162" s="3"/>
      <c r="D162" s="3"/>
      <c r="E162" s="3"/>
      <c r="F162" s="3"/>
      <c r="G162" s="4"/>
      <c r="H162" s="4"/>
      <c r="I162" s="4">
        <f>=IF(C162="","",SUMIF($C$2:$C162,C162,$G$2:$G162)-SUMIF($C$2:$C162,C162,$H$2:$H162))</f>
      </c>
      <c r="J162" s="2"/>
      <c r="K162" s="5">
        <f>=IF(J162="","",IF(I162&lt;=0,"KAPANDI",IF(J162&lt;TODAY(),"GECİKTİ","VADESİ VAR")))</f>
      </c>
    </row>
    <row r="163" spans="1:11" x14ac:dyDescent="0.25">
      <c r="A163" s="6"/>
      <c r="B163" s="7"/>
      <c r="C163" s="7"/>
      <c r="D163" s="7"/>
      <c r="E163" s="7"/>
      <c r="F163" s="7"/>
      <c r="G163" s="8"/>
      <c r="H163" s="8"/>
      <c r="I163" s="8">
        <f>=IF(C163="","",SUMIF($C$2:$C163,C163,$G$2:$G163)-SUMIF($C$2:$C163,C163,$H$2:$H163))</f>
      </c>
      <c r="J163" s="6"/>
      <c r="K163" s="9">
        <f>=IF(J163="","",IF(I163&lt;=0,"KAPANDI",IF(J163&lt;TODAY(),"GECİKTİ","VADESİ VAR")))</f>
      </c>
    </row>
    <row r="164" spans="1:11" x14ac:dyDescent="0.25">
      <c r="A164" s="2"/>
      <c r="B164" s="3"/>
      <c r="C164" s="3"/>
      <c r="D164" s="3"/>
      <c r="E164" s="3"/>
      <c r="F164" s="3"/>
      <c r="G164" s="4"/>
      <c r="H164" s="4"/>
      <c r="I164" s="4">
        <f>=IF(C164="","",SUMIF($C$2:$C164,C164,$G$2:$G164)-SUMIF($C$2:$C164,C164,$H$2:$H164))</f>
      </c>
      <c r="J164" s="2"/>
      <c r="K164" s="5">
        <f>=IF(J164="","",IF(I164&lt;=0,"KAPANDI",IF(J164&lt;TODAY(),"GECİKTİ","VADESİ VAR")))</f>
      </c>
    </row>
    <row r="165" spans="1:11" x14ac:dyDescent="0.25">
      <c r="A165" s="6"/>
      <c r="B165" s="7"/>
      <c r="C165" s="7"/>
      <c r="D165" s="7"/>
      <c r="E165" s="7"/>
      <c r="F165" s="7"/>
      <c r="G165" s="8"/>
      <c r="H165" s="8"/>
      <c r="I165" s="8">
        <f>=IF(C165="","",SUMIF($C$2:$C165,C165,$G$2:$G165)-SUMIF($C$2:$C165,C165,$H$2:$H165))</f>
      </c>
      <c r="J165" s="6"/>
      <c r="K165" s="9">
        <f>=IF(J165="","",IF(I165&lt;=0,"KAPANDI",IF(J165&lt;TODAY(),"GECİKTİ","VADESİ VAR")))</f>
      </c>
    </row>
    <row r="166" spans="1:11" x14ac:dyDescent="0.25">
      <c r="A166" s="2"/>
      <c r="B166" s="3"/>
      <c r="C166" s="3"/>
      <c r="D166" s="3"/>
      <c r="E166" s="3"/>
      <c r="F166" s="3"/>
      <c r="G166" s="4"/>
      <c r="H166" s="4"/>
      <c r="I166" s="4">
        <f>=IF(C166="","",SUMIF($C$2:$C166,C166,$G$2:$G166)-SUMIF($C$2:$C166,C166,$H$2:$H166))</f>
      </c>
      <c r="J166" s="2"/>
      <c r="K166" s="5">
        <f>=IF(J166="","",IF(I166&lt;=0,"KAPANDI",IF(J166&lt;TODAY(),"GECİKTİ","VADESİ VAR")))</f>
      </c>
    </row>
    <row r="167" spans="1:11" x14ac:dyDescent="0.25">
      <c r="A167" s="6"/>
      <c r="B167" s="7"/>
      <c r="C167" s="7"/>
      <c r="D167" s="7"/>
      <c r="E167" s="7"/>
      <c r="F167" s="7"/>
      <c r="G167" s="8"/>
      <c r="H167" s="8"/>
      <c r="I167" s="8">
        <f>=IF(C167="","",SUMIF($C$2:$C167,C167,$G$2:$G167)-SUMIF($C$2:$C167,C167,$H$2:$H167))</f>
      </c>
      <c r="J167" s="6"/>
      <c r="K167" s="9">
        <f>=IF(J167="","",IF(I167&lt;=0,"KAPANDI",IF(J167&lt;TODAY(),"GECİKTİ","VADESİ VAR")))</f>
      </c>
    </row>
    <row r="168" spans="1:11" x14ac:dyDescent="0.25">
      <c r="A168" s="2"/>
      <c r="B168" s="3"/>
      <c r="C168" s="3"/>
      <c r="D168" s="3"/>
      <c r="E168" s="3"/>
      <c r="F168" s="3"/>
      <c r="G168" s="4"/>
      <c r="H168" s="4"/>
      <c r="I168" s="4">
        <f>=IF(C168="","",SUMIF($C$2:$C168,C168,$G$2:$G168)-SUMIF($C$2:$C168,C168,$H$2:$H168))</f>
      </c>
      <c r="J168" s="2"/>
      <c r="K168" s="5">
        <f>=IF(J168="","",IF(I168&lt;=0,"KAPANDI",IF(J168&lt;TODAY(),"GECİKTİ","VADESİ VAR")))</f>
      </c>
    </row>
    <row r="169" spans="1:11" x14ac:dyDescent="0.25">
      <c r="A169" s="6"/>
      <c r="B169" s="7"/>
      <c r="C169" s="7"/>
      <c r="D169" s="7"/>
      <c r="E169" s="7"/>
      <c r="F169" s="7"/>
      <c r="G169" s="8"/>
      <c r="H169" s="8"/>
      <c r="I169" s="8">
        <f>=IF(C169="","",SUMIF($C$2:$C169,C169,$G$2:$G169)-SUMIF($C$2:$C169,C169,$H$2:$H169))</f>
      </c>
      <c r="J169" s="6"/>
      <c r="K169" s="9">
        <f>=IF(J169="","",IF(I169&lt;=0,"KAPANDI",IF(J169&lt;TODAY(),"GECİKTİ","VADESİ VAR")))</f>
      </c>
    </row>
    <row r="170" spans="1:11" x14ac:dyDescent="0.25">
      <c r="A170" s="2"/>
      <c r="B170" s="3"/>
      <c r="C170" s="3"/>
      <c r="D170" s="3"/>
      <c r="E170" s="3"/>
      <c r="F170" s="3"/>
      <c r="G170" s="4"/>
      <c r="H170" s="4"/>
      <c r="I170" s="4">
        <f>=IF(C170="","",SUMIF($C$2:$C170,C170,$G$2:$G170)-SUMIF($C$2:$C170,C170,$H$2:$H170))</f>
      </c>
      <c r="J170" s="2"/>
      <c r="K170" s="5">
        <f>=IF(J170="","",IF(I170&lt;=0,"KAPANDI",IF(J170&lt;TODAY(),"GECİKTİ","VADESİ VAR")))</f>
      </c>
    </row>
    <row r="171" spans="1:11" x14ac:dyDescent="0.25">
      <c r="A171" s="6"/>
      <c r="B171" s="7"/>
      <c r="C171" s="7"/>
      <c r="D171" s="7"/>
      <c r="E171" s="7"/>
      <c r="F171" s="7"/>
      <c r="G171" s="8"/>
      <c r="H171" s="8"/>
      <c r="I171" s="8">
        <f>=IF(C171="","",SUMIF($C$2:$C171,C171,$G$2:$G171)-SUMIF($C$2:$C171,C171,$H$2:$H171))</f>
      </c>
      <c r="J171" s="6"/>
      <c r="K171" s="9">
        <f>=IF(J171="","",IF(I171&lt;=0,"KAPANDI",IF(J171&lt;TODAY(),"GECİKTİ","VADESİ VAR")))</f>
      </c>
    </row>
    <row r="172" spans="1:11" x14ac:dyDescent="0.25">
      <c r="A172" s="2"/>
      <c r="B172" s="3"/>
      <c r="C172" s="3"/>
      <c r="D172" s="3"/>
      <c r="E172" s="3"/>
      <c r="F172" s="3"/>
      <c r="G172" s="4"/>
      <c r="H172" s="4"/>
      <c r="I172" s="4">
        <f>=IF(C172="","",SUMIF($C$2:$C172,C172,$G$2:$G172)-SUMIF($C$2:$C172,C172,$H$2:$H172))</f>
      </c>
      <c r="J172" s="2"/>
      <c r="K172" s="5">
        <f>=IF(J172="","",IF(I172&lt;=0,"KAPANDI",IF(J172&lt;TODAY(),"GECİKTİ","VADESİ VAR")))</f>
      </c>
    </row>
    <row r="173" spans="1:11" x14ac:dyDescent="0.25">
      <c r="A173" s="6"/>
      <c r="B173" s="7"/>
      <c r="C173" s="7"/>
      <c r="D173" s="7"/>
      <c r="E173" s="7"/>
      <c r="F173" s="7"/>
      <c r="G173" s="8"/>
      <c r="H173" s="8"/>
      <c r="I173" s="8">
        <f>=IF(C173="","",SUMIF($C$2:$C173,C173,$G$2:$G173)-SUMIF($C$2:$C173,C173,$H$2:$H173))</f>
      </c>
      <c r="J173" s="6"/>
      <c r="K173" s="9">
        <f>=IF(J173="","",IF(I173&lt;=0,"KAPANDI",IF(J173&lt;TODAY(),"GECİKTİ","VADESİ VAR")))</f>
      </c>
    </row>
    <row r="174" spans="1:11" x14ac:dyDescent="0.25">
      <c r="A174" s="2"/>
      <c r="B174" s="3"/>
      <c r="C174" s="3"/>
      <c r="D174" s="3"/>
      <c r="E174" s="3"/>
      <c r="F174" s="3"/>
      <c r="G174" s="4"/>
      <c r="H174" s="4"/>
      <c r="I174" s="4">
        <f>=IF(C174="","",SUMIF($C$2:$C174,C174,$G$2:$G174)-SUMIF($C$2:$C174,C174,$H$2:$H174))</f>
      </c>
      <c r="J174" s="2"/>
      <c r="K174" s="5">
        <f>=IF(J174="","",IF(I174&lt;=0,"KAPANDI",IF(J174&lt;TODAY(),"GECİKTİ","VADESİ VAR")))</f>
      </c>
    </row>
    <row r="175" spans="1:11" x14ac:dyDescent="0.25">
      <c r="A175" s="6"/>
      <c r="B175" s="7"/>
      <c r="C175" s="7"/>
      <c r="D175" s="7"/>
      <c r="E175" s="7"/>
      <c r="F175" s="7"/>
      <c r="G175" s="8"/>
      <c r="H175" s="8"/>
      <c r="I175" s="8">
        <f>=IF(C175="","",SUMIF($C$2:$C175,C175,$G$2:$G175)-SUMIF($C$2:$C175,C175,$H$2:$H175))</f>
      </c>
      <c r="J175" s="6"/>
      <c r="K175" s="9">
        <f>=IF(J175="","",IF(I175&lt;=0,"KAPANDI",IF(J175&lt;TODAY(),"GECİKTİ","VADESİ VAR")))</f>
      </c>
    </row>
    <row r="176" spans="1:11" x14ac:dyDescent="0.25">
      <c r="A176" s="2"/>
      <c r="B176" s="3"/>
      <c r="C176" s="3"/>
      <c r="D176" s="3"/>
      <c r="E176" s="3"/>
      <c r="F176" s="3"/>
      <c r="G176" s="4"/>
      <c r="H176" s="4"/>
      <c r="I176" s="4">
        <f>=IF(C176="","",SUMIF($C$2:$C176,C176,$G$2:$G176)-SUMIF($C$2:$C176,C176,$H$2:$H176))</f>
      </c>
      <c r="J176" s="2"/>
      <c r="K176" s="5">
        <f>=IF(J176="","",IF(I176&lt;=0,"KAPANDI",IF(J176&lt;TODAY(),"GECİKTİ","VADESİ VAR")))</f>
      </c>
    </row>
    <row r="177" spans="1:11" x14ac:dyDescent="0.25">
      <c r="A177" s="6"/>
      <c r="B177" s="7"/>
      <c r="C177" s="7"/>
      <c r="D177" s="7"/>
      <c r="E177" s="7"/>
      <c r="F177" s="7"/>
      <c r="G177" s="8"/>
      <c r="H177" s="8"/>
      <c r="I177" s="8">
        <f>=IF(C177="","",SUMIF($C$2:$C177,C177,$G$2:$G177)-SUMIF($C$2:$C177,C177,$H$2:$H177))</f>
      </c>
      <c r="J177" s="6"/>
      <c r="K177" s="9">
        <f>=IF(J177="","",IF(I177&lt;=0,"KAPANDI",IF(J177&lt;TODAY(),"GECİKTİ","VADESİ VAR")))</f>
      </c>
    </row>
    <row r="178" spans="1:11" x14ac:dyDescent="0.25">
      <c r="A178" s="2"/>
      <c r="B178" s="3"/>
      <c r="C178" s="3"/>
      <c r="D178" s="3"/>
      <c r="E178" s="3"/>
      <c r="F178" s="3"/>
      <c r="G178" s="4"/>
      <c r="H178" s="4"/>
      <c r="I178" s="4">
        <f>=IF(C178="","",SUMIF($C$2:$C178,C178,$G$2:$G178)-SUMIF($C$2:$C178,C178,$H$2:$H178))</f>
      </c>
      <c r="J178" s="2"/>
      <c r="K178" s="5">
        <f>=IF(J178="","",IF(I178&lt;=0,"KAPANDI",IF(J178&lt;TODAY(),"GECİKTİ","VADESİ VAR")))</f>
      </c>
    </row>
    <row r="179" spans="1:11" x14ac:dyDescent="0.25">
      <c r="A179" s="6"/>
      <c r="B179" s="7"/>
      <c r="C179" s="7"/>
      <c r="D179" s="7"/>
      <c r="E179" s="7"/>
      <c r="F179" s="7"/>
      <c r="G179" s="8"/>
      <c r="H179" s="8"/>
      <c r="I179" s="8">
        <f>=IF(C179="","",SUMIF($C$2:$C179,C179,$G$2:$G179)-SUMIF($C$2:$C179,C179,$H$2:$H179))</f>
      </c>
      <c r="J179" s="6"/>
      <c r="K179" s="9">
        <f>=IF(J179="","",IF(I179&lt;=0,"KAPANDI",IF(J179&lt;TODAY(),"GECİKTİ","VADESİ VAR")))</f>
      </c>
    </row>
    <row r="180" spans="1:11" x14ac:dyDescent="0.25">
      <c r="A180" s="2"/>
      <c r="B180" s="3"/>
      <c r="C180" s="3"/>
      <c r="D180" s="3"/>
      <c r="E180" s="3"/>
      <c r="F180" s="3"/>
      <c r="G180" s="4"/>
      <c r="H180" s="4"/>
      <c r="I180" s="4">
        <f>=IF(C180="","",SUMIF($C$2:$C180,C180,$G$2:$G180)-SUMIF($C$2:$C180,C180,$H$2:$H180))</f>
      </c>
      <c r="J180" s="2"/>
      <c r="K180" s="5">
        <f>=IF(J180="","",IF(I180&lt;=0,"KAPANDI",IF(J180&lt;TODAY(),"GECİKTİ","VADESİ VAR")))</f>
      </c>
    </row>
    <row r="181" spans="1:11" x14ac:dyDescent="0.25">
      <c r="A181" s="6"/>
      <c r="B181" s="7"/>
      <c r="C181" s="7"/>
      <c r="D181" s="7"/>
      <c r="E181" s="7"/>
      <c r="F181" s="7"/>
      <c r="G181" s="8"/>
      <c r="H181" s="8"/>
      <c r="I181" s="8">
        <f>=IF(C181="","",SUMIF($C$2:$C181,C181,$G$2:$G181)-SUMIF($C$2:$C181,C181,$H$2:$H181))</f>
      </c>
      <c r="J181" s="6"/>
      <c r="K181" s="9">
        <f>=IF(J181="","",IF(I181&lt;=0,"KAPANDI",IF(J181&lt;TODAY(),"GECİKTİ","VADESİ VAR")))</f>
      </c>
    </row>
    <row r="182" spans="1:11" x14ac:dyDescent="0.25">
      <c r="A182" s="2"/>
      <c r="B182" s="3"/>
      <c r="C182" s="3"/>
      <c r="D182" s="3"/>
      <c r="E182" s="3"/>
      <c r="F182" s="3"/>
      <c r="G182" s="4"/>
      <c r="H182" s="4"/>
      <c r="I182" s="4">
        <f>=IF(C182="","",SUMIF($C$2:$C182,C182,$G$2:$G182)-SUMIF($C$2:$C182,C182,$H$2:$H182))</f>
      </c>
      <c r="J182" s="2"/>
      <c r="K182" s="5">
        <f>=IF(J182="","",IF(I182&lt;=0,"KAPANDI",IF(J182&lt;TODAY(),"GECİKTİ","VADESİ VAR")))</f>
      </c>
    </row>
    <row r="183" spans="1:11" x14ac:dyDescent="0.25">
      <c r="A183" s="6"/>
      <c r="B183" s="7"/>
      <c r="C183" s="7"/>
      <c r="D183" s="7"/>
      <c r="E183" s="7"/>
      <c r="F183" s="7"/>
      <c r="G183" s="8"/>
      <c r="H183" s="8"/>
      <c r="I183" s="8">
        <f>=IF(C183="","",SUMIF($C$2:$C183,C183,$G$2:$G183)-SUMIF($C$2:$C183,C183,$H$2:$H183))</f>
      </c>
      <c r="J183" s="6"/>
      <c r="K183" s="9">
        <f>=IF(J183="","",IF(I183&lt;=0,"KAPANDI",IF(J183&lt;TODAY(),"GECİKTİ","VADESİ VAR")))</f>
      </c>
    </row>
    <row r="184" spans="1:11" x14ac:dyDescent="0.25">
      <c r="A184" s="2"/>
      <c r="B184" s="3"/>
      <c r="C184" s="3"/>
      <c r="D184" s="3"/>
      <c r="E184" s="3"/>
      <c r="F184" s="3"/>
      <c r="G184" s="4"/>
      <c r="H184" s="4"/>
      <c r="I184" s="4">
        <f>=IF(C184="","",SUMIF($C$2:$C184,C184,$G$2:$G184)-SUMIF($C$2:$C184,C184,$H$2:$H184))</f>
      </c>
      <c r="J184" s="2"/>
      <c r="K184" s="5">
        <f>=IF(J184="","",IF(I184&lt;=0,"KAPANDI",IF(J184&lt;TODAY(),"GECİKTİ","VADESİ VAR")))</f>
      </c>
    </row>
    <row r="185" spans="1:11" x14ac:dyDescent="0.25">
      <c r="A185" s="6"/>
      <c r="B185" s="7"/>
      <c r="C185" s="7"/>
      <c r="D185" s="7"/>
      <c r="E185" s="7"/>
      <c r="F185" s="7"/>
      <c r="G185" s="8"/>
      <c r="H185" s="8"/>
      <c r="I185" s="8">
        <f>=IF(C185="","",SUMIF($C$2:$C185,C185,$G$2:$G185)-SUMIF($C$2:$C185,C185,$H$2:$H185))</f>
      </c>
      <c r="J185" s="6"/>
      <c r="K185" s="9">
        <f>=IF(J185="","",IF(I185&lt;=0,"KAPANDI",IF(J185&lt;TODAY(),"GECİKTİ","VADESİ VAR")))</f>
      </c>
    </row>
    <row r="186" spans="1:11" x14ac:dyDescent="0.25">
      <c r="A186" s="2"/>
      <c r="B186" s="3"/>
      <c r="C186" s="3"/>
      <c r="D186" s="3"/>
      <c r="E186" s="3"/>
      <c r="F186" s="3"/>
      <c r="G186" s="4"/>
      <c r="H186" s="4"/>
      <c r="I186" s="4">
        <f>=IF(C186="","",SUMIF($C$2:$C186,C186,$G$2:$G186)-SUMIF($C$2:$C186,C186,$H$2:$H186))</f>
      </c>
      <c r="J186" s="2"/>
      <c r="K186" s="5">
        <f>=IF(J186="","",IF(I186&lt;=0,"KAPANDI",IF(J186&lt;TODAY(),"GECİKTİ","VADESİ VAR")))</f>
      </c>
    </row>
    <row r="187" spans="1:11" x14ac:dyDescent="0.25">
      <c r="A187" s="6"/>
      <c r="B187" s="7"/>
      <c r="C187" s="7"/>
      <c r="D187" s="7"/>
      <c r="E187" s="7"/>
      <c r="F187" s="7"/>
      <c r="G187" s="8"/>
      <c r="H187" s="8"/>
      <c r="I187" s="8">
        <f>=IF(C187="","",SUMIF($C$2:$C187,C187,$G$2:$G187)-SUMIF($C$2:$C187,C187,$H$2:$H187))</f>
      </c>
      <c r="J187" s="6"/>
      <c r="K187" s="9">
        <f>=IF(J187="","",IF(I187&lt;=0,"KAPANDI",IF(J187&lt;TODAY(),"GECİKTİ","VADESİ VAR")))</f>
      </c>
    </row>
    <row r="188" spans="1:11" x14ac:dyDescent="0.25">
      <c r="A188" s="2"/>
      <c r="B188" s="3"/>
      <c r="C188" s="3"/>
      <c r="D188" s="3"/>
      <c r="E188" s="3"/>
      <c r="F188" s="3"/>
      <c r="G188" s="4"/>
      <c r="H188" s="4"/>
      <c r="I188" s="4">
        <f>=IF(C188="","",SUMIF($C$2:$C188,C188,$G$2:$G188)-SUMIF($C$2:$C188,C188,$H$2:$H188))</f>
      </c>
      <c r="J188" s="2"/>
      <c r="K188" s="5">
        <f>=IF(J188="","",IF(I188&lt;=0,"KAPANDI",IF(J188&lt;TODAY(),"GECİKTİ","VADESİ VAR")))</f>
      </c>
    </row>
    <row r="189" spans="1:11" x14ac:dyDescent="0.25">
      <c r="A189" s="6"/>
      <c r="B189" s="7"/>
      <c r="C189" s="7"/>
      <c r="D189" s="7"/>
      <c r="E189" s="7"/>
      <c r="F189" s="7"/>
      <c r="G189" s="8"/>
      <c r="H189" s="8"/>
      <c r="I189" s="8">
        <f>=IF(C189="","",SUMIF($C$2:$C189,C189,$G$2:$G189)-SUMIF($C$2:$C189,C189,$H$2:$H189))</f>
      </c>
      <c r="J189" s="6"/>
      <c r="K189" s="9">
        <f>=IF(J189="","",IF(I189&lt;=0,"KAPANDI",IF(J189&lt;TODAY(),"GECİKTİ","VADESİ VAR")))</f>
      </c>
    </row>
    <row r="190" spans="1:11" x14ac:dyDescent="0.25">
      <c r="A190" s="2"/>
      <c r="B190" s="3"/>
      <c r="C190" s="3"/>
      <c r="D190" s="3"/>
      <c r="E190" s="3"/>
      <c r="F190" s="3"/>
      <c r="G190" s="4"/>
      <c r="H190" s="4"/>
      <c r="I190" s="4">
        <f>=IF(C190="","",SUMIF($C$2:$C190,C190,$G$2:$G190)-SUMIF($C$2:$C190,C190,$H$2:$H190))</f>
      </c>
      <c r="J190" s="2"/>
      <c r="K190" s="5">
        <f>=IF(J190="","",IF(I190&lt;=0,"KAPANDI",IF(J190&lt;TODAY(),"GECİKTİ","VADESİ VAR")))</f>
      </c>
    </row>
    <row r="191" spans="1:11" x14ac:dyDescent="0.25">
      <c r="A191" s="6"/>
      <c r="B191" s="7"/>
      <c r="C191" s="7"/>
      <c r="D191" s="7"/>
      <c r="E191" s="7"/>
      <c r="F191" s="7"/>
      <c r="G191" s="8"/>
      <c r="H191" s="8"/>
      <c r="I191" s="8">
        <f>=IF(C191="","",SUMIF($C$2:$C191,C191,$G$2:$G191)-SUMIF($C$2:$C191,C191,$H$2:$H191))</f>
      </c>
      <c r="J191" s="6"/>
      <c r="K191" s="9">
        <f>=IF(J191="","",IF(I191&lt;=0,"KAPANDI",IF(J191&lt;TODAY(),"GECİKTİ","VADESİ VAR")))</f>
      </c>
    </row>
    <row r="192" spans="1:11" x14ac:dyDescent="0.25">
      <c r="A192" s="2"/>
      <c r="B192" s="3"/>
      <c r="C192" s="3"/>
      <c r="D192" s="3"/>
      <c r="E192" s="3"/>
      <c r="F192" s="3"/>
      <c r="G192" s="4"/>
      <c r="H192" s="4"/>
      <c r="I192" s="4">
        <f>=IF(C192="","",SUMIF($C$2:$C192,C192,$G$2:$G192)-SUMIF($C$2:$C192,C192,$H$2:$H192))</f>
      </c>
      <c r="J192" s="2"/>
      <c r="K192" s="5">
        <f>=IF(J192="","",IF(I192&lt;=0,"KAPANDI",IF(J192&lt;TODAY(),"GECİKTİ","VADESİ VAR")))</f>
      </c>
    </row>
    <row r="193" spans="1:11" x14ac:dyDescent="0.25">
      <c r="A193" s="6"/>
      <c r="B193" s="7"/>
      <c r="C193" s="7"/>
      <c r="D193" s="7"/>
      <c r="E193" s="7"/>
      <c r="F193" s="7"/>
      <c r="G193" s="8"/>
      <c r="H193" s="8"/>
      <c r="I193" s="8">
        <f>=IF(C193="","",SUMIF($C$2:$C193,C193,$G$2:$G193)-SUMIF($C$2:$C193,C193,$H$2:$H193))</f>
      </c>
      <c r="J193" s="6"/>
      <c r="K193" s="9">
        <f>=IF(J193="","",IF(I193&lt;=0,"KAPANDI",IF(J193&lt;TODAY(),"GECİKTİ","VADESİ VAR")))</f>
      </c>
    </row>
    <row r="194" spans="1:11" x14ac:dyDescent="0.25">
      <c r="A194" s="2"/>
      <c r="B194" s="3"/>
      <c r="C194" s="3"/>
      <c r="D194" s="3"/>
      <c r="E194" s="3"/>
      <c r="F194" s="3"/>
      <c r="G194" s="4"/>
      <c r="H194" s="4"/>
      <c r="I194" s="4">
        <f>=IF(C194="","",SUMIF($C$2:$C194,C194,$G$2:$G194)-SUMIF($C$2:$C194,C194,$H$2:$H194))</f>
      </c>
      <c r="J194" s="2"/>
      <c r="K194" s="5">
        <f>=IF(J194="","",IF(I194&lt;=0,"KAPANDI",IF(J194&lt;TODAY(),"GECİKTİ","VADESİ VAR")))</f>
      </c>
    </row>
    <row r="195" spans="1:11" x14ac:dyDescent="0.25">
      <c r="A195" s="6"/>
      <c r="B195" s="7"/>
      <c r="C195" s="7"/>
      <c r="D195" s="7"/>
      <c r="E195" s="7"/>
      <c r="F195" s="7"/>
      <c r="G195" s="8"/>
      <c r="H195" s="8"/>
      <c r="I195" s="8">
        <f>=IF(C195="","",SUMIF($C$2:$C195,C195,$G$2:$G195)-SUMIF($C$2:$C195,C195,$H$2:$H195))</f>
      </c>
      <c r="J195" s="6"/>
      <c r="K195" s="9">
        <f>=IF(J195="","",IF(I195&lt;=0,"KAPANDI",IF(J195&lt;TODAY(),"GECİKTİ","VADESİ VAR")))</f>
      </c>
    </row>
    <row r="196" spans="1:11" x14ac:dyDescent="0.25">
      <c r="A196" s="2"/>
      <c r="B196" s="3"/>
      <c r="C196" s="3"/>
      <c r="D196" s="3"/>
      <c r="E196" s="3"/>
      <c r="F196" s="3"/>
      <c r="G196" s="4"/>
      <c r="H196" s="4"/>
      <c r="I196" s="4">
        <f>=IF(C196="","",SUMIF($C$2:$C196,C196,$G$2:$G196)-SUMIF($C$2:$C196,C196,$H$2:$H196))</f>
      </c>
      <c r="J196" s="2"/>
      <c r="K196" s="5">
        <f>=IF(J196="","",IF(I196&lt;=0,"KAPANDI",IF(J196&lt;TODAY(),"GECİKTİ","VADESİ VAR")))</f>
      </c>
    </row>
    <row r="197" spans="1:11" x14ac:dyDescent="0.25">
      <c r="A197" s="6"/>
      <c r="B197" s="7"/>
      <c r="C197" s="7"/>
      <c r="D197" s="7"/>
      <c r="E197" s="7"/>
      <c r="F197" s="7"/>
      <c r="G197" s="8"/>
      <c r="H197" s="8"/>
      <c r="I197" s="8">
        <f>=IF(C197="","",SUMIF($C$2:$C197,C197,$G$2:$G197)-SUMIF($C$2:$C197,C197,$H$2:$H197))</f>
      </c>
      <c r="J197" s="6"/>
      <c r="K197" s="9">
        <f>=IF(J197="","",IF(I197&lt;=0,"KAPANDI",IF(J197&lt;TODAY(),"GECİKTİ","VADESİ VAR")))</f>
      </c>
    </row>
    <row r="198" spans="1:11" x14ac:dyDescent="0.25">
      <c r="A198" s="2"/>
      <c r="B198" s="3"/>
      <c r="C198" s="3"/>
      <c r="D198" s="3"/>
      <c r="E198" s="3"/>
      <c r="F198" s="3"/>
      <c r="G198" s="4"/>
      <c r="H198" s="4"/>
      <c r="I198" s="4">
        <f>=IF(C198="","",SUMIF($C$2:$C198,C198,$G$2:$G198)-SUMIF($C$2:$C198,C198,$H$2:$H198))</f>
      </c>
      <c r="J198" s="2"/>
      <c r="K198" s="5">
        <f>=IF(J198="","",IF(I198&lt;=0,"KAPANDI",IF(J198&lt;TODAY(),"GECİKTİ","VADESİ VAR")))</f>
      </c>
    </row>
    <row r="199" spans="1:11" x14ac:dyDescent="0.25">
      <c r="A199" s="6"/>
      <c r="B199" s="7"/>
      <c r="C199" s="7"/>
      <c r="D199" s="7"/>
      <c r="E199" s="7"/>
      <c r="F199" s="7"/>
      <c r="G199" s="8"/>
      <c r="H199" s="8"/>
      <c r="I199" s="8">
        <f>=IF(C199="","",SUMIF($C$2:$C199,C199,$G$2:$G199)-SUMIF($C$2:$C199,C199,$H$2:$H199))</f>
      </c>
      <c r="J199" s="6"/>
      <c r="K199" s="9">
        <f>=IF(J199="","",IF(I199&lt;=0,"KAPANDI",IF(J199&lt;TODAY(),"GECİKTİ","VADESİ VAR")))</f>
      </c>
    </row>
    <row r="200" spans="1:11" x14ac:dyDescent="0.25">
      <c r="A200" s="2"/>
      <c r="B200" s="3"/>
      <c r="C200" s="3"/>
      <c r="D200" s="3"/>
      <c r="E200" s="3"/>
      <c r="F200" s="3"/>
      <c r="G200" s="4"/>
      <c r="H200" s="4"/>
      <c r="I200" s="4">
        <f>=IF(C200="","",SUMIF($C$2:$C200,C200,$G$2:$G200)-SUMIF($C$2:$C200,C200,$H$2:$H200))</f>
      </c>
      <c r="J200" s="2"/>
      <c r="K200" s="5">
        <f>=IF(J200="","",IF(I200&lt;=0,"KAPANDI",IF(J200&lt;TODAY(),"GECİKTİ","VADESİ VAR")))</f>
      </c>
    </row>
    <row r="201" spans="1:11" x14ac:dyDescent="0.25">
      <c r="A201" s="6"/>
      <c r="B201" s="7"/>
      <c r="C201" s="7"/>
      <c r="D201" s="7"/>
      <c r="E201" s="7"/>
      <c r="F201" s="7"/>
      <c r="G201" s="8"/>
      <c r="H201" s="8"/>
      <c r="I201" s="8">
        <f>=IF(C201="","",SUMIF($C$2:$C201,C201,$G$2:$G201)-SUMIF($C$2:$C201,C201,$H$2:$H201))</f>
      </c>
      <c r="J201" s="6"/>
      <c r="K201" s="9">
        <f>=IF(J201="","",IF(I201&lt;=0,"KAPANDI",IF(J201&lt;TODAY(),"GECİKTİ","VADESİ VAR")))</f>
      </c>
    </row>
    <row r="202" spans="1:11" x14ac:dyDescent="0.25">
      <c r="A202" s="2"/>
      <c r="B202" s="3"/>
      <c r="C202" s="3"/>
      <c r="D202" s="3"/>
      <c r="E202" s="3"/>
      <c r="F202" s="3"/>
      <c r="G202" s="4"/>
      <c r="H202" s="4"/>
      <c r="I202" s="4">
        <f>=IF(C202="","",SUMIF($C$2:$C202,C202,$G$2:$G202)-SUMIF($C$2:$C202,C202,$H$2:$H202))</f>
      </c>
      <c r="J202" s="2"/>
      <c r="K202" s="5">
        <f>=IF(J202="","",IF(I202&lt;=0,"KAPANDI",IF(J202&lt;TODAY(),"GECİKTİ","VADESİ VAR")))</f>
      </c>
    </row>
    <row r="203" spans="1:11" x14ac:dyDescent="0.25">
      <c r="A203" s="6"/>
      <c r="B203" s="7"/>
      <c r="C203" s="7"/>
      <c r="D203" s="7"/>
      <c r="E203" s="7"/>
      <c r="F203" s="7"/>
      <c r="G203" s="8"/>
      <c r="H203" s="8"/>
      <c r="I203" s="8">
        <f>=IF(C203="","",SUMIF($C$2:$C203,C203,$G$2:$G203)-SUMIF($C$2:$C203,C203,$H$2:$H203))</f>
      </c>
      <c r="J203" s="6"/>
      <c r="K203" s="9">
        <f>=IF(J203="","",IF(I203&lt;=0,"KAPANDI",IF(J203&lt;TODAY(),"GECİKTİ","VADESİ VAR")))</f>
      </c>
    </row>
    <row r="204" spans="1:11" x14ac:dyDescent="0.25">
      <c r="A204" s="2"/>
      <c r="B204" s="3"/>
      <c r="C204" s="3"/>
      <c r="D204" s="3"/>
      <c r="E204" s="3"/>
      <c r="F204" s="3"/>
      <c r="G204" s="4"/>
      <c r="H204" s="4"/>
      <c r="I204" s="4">
        <f>=IF(C204="","",SUMIF($C$2:$C204,C204,$G$2:$G204)-SUMIF($C$2:$C204,C204,$H$2:$H204))</f>
      </c>
      <c r="J204" s="2"/>
      <c r="K204" s="5">
        <f>=IF(J204="","",IF(I204&lt;=0,"KAPANDI",IF(J204&lt;TODAY(),"GECİKTİ","VADESİ VAR")))</f>
      </c>
    </row>
    <row r="205" spans="1:11" x14ac:dyDescent="0.25">
      <c r="A205" s="6"/>
      <c r="B205" s="7"/>
      <c r="C205" s="7"/>
      <c r="D205" s="7"/>
      <c r="E205" s="7"/>
      <c r="F205" s="7"/>
      <c r="G205" s="8"/>
      <c r="H205" s="8"/>
      <c r="I205" s="8">
        <f>=IF(C205="","",SUMIF($C$2:$C205,C205,$G$2:$G205)-SUMIF($C$2:$C205,C205,$H$2:$H205))</f>
      </c>
      <c r="J205" s="6"/>
      <c r="K205" s="9">
        <f>=IF(J205="","",IF(I205&lt;=0,"KAPANDI",IF(J205&lt;TODAY(),"GECİKTİ","VADESİ VAR")))</f>
      </c>
    </row>
    <row r="206" spans="1:11" x14ac:dyDescent="0.25">
      <c r="A206" s="2"/>
      <c r="B206" s="3"/>
      <c r="C206" s="3"/>
      <c r="D206" s="3"/>
      <c r="E206" s="3"/>
      <c r="F206" s="3"/>
      <c r="G206" s="4"/>
      <c r="H206" s="4"/>
      <c r="I206" s="4">
        <f>=IF(C206="","",SUMIF($C$2:$C206,C206,$G$2:$G206)-SUMIF($C$2:$C206,C206,$H$2:$H206))</f>
      </c>
      <c r="J206" s="2"/>
      <c r="K206" s="5">
        <f>=IF(J206="","",IF(I206&lt;=0,"KAPANDI",IF(J206&lt;TODAY(),"GECİKTİ","VADESİ VAR")))</f>
      </c>
    </row>
    <row r="207" spans="1:11" x14ac:dyDescent="0.25">
      <c r="A207" s="6"/>
      <c r="B207" s="7"/>
      <c r="C207" s="7"/>
      <c r="D207" s="7"/>
      <c r="E207" s="7"/>
      <c r="F207" s="7"/>
      <c r="G207" s="8"/>
      <c r="H207" s="8"/>
      <c r="I207" s="8">
        <f>=IF(C207="","",SUMIF($C$2:$C207,C207,$G$2:$G207)-SUMIF($C$2:$C207,C207,$H$2:$H207))</f>
      </c>
      <c r="J207" s="6"/>
      <c r="K207" s="9">
        <f>=IF(J207="","",IF(I207&lt;=0,"KAPANDI",IF(J207&lt;TODAY(),"GECİKTİ","VADESİ VAR")))</f>
      </c>
    </row>
    <row r="208" spans="1:11" x14ac:dyDescent="0.25">
      <c r="A208" s="2"/>
      <c r="B208" s="3"/>
      <c r="C208" s="3"/>
      <c r="D208" s="3"/>
      <c r="E208" s="3"/>
      <c r="F208" s="3"/>
      <c r="G208" s="4"/>
      <c r="H208" s="4"/>
      <c r="I208" s="4">
        <f>=IF(C208="","",SUMIF($C$2:$C208,C208,$G$2:$G208)-SUMIF($C$2:$C208,C208,$H$2:$H208))</f>
      </c>
      <c r="J208" s="2"/>
      <c r="K208" s="5">
        <f>=IF(J208="","",IF(I208&lt;=0,"KAPANDI",IF(J208&lt;TODAY(),"GECİKTİ","VADESİ VAR")))</f>
      </c>
    </row>
    <row r="209" spans="1:11" x14ac:dyDescent="0.25">
      <c r="A209" s="6"/>
      <c r="B209" s="7"/>
      <c r="C209" s="7"/>
      <c r="D209" s="7"/>
      <c r="E209" s="7"/>
      <c r="F209" s="7"/>
      <c r="G209" s="8"/>
      <c r="H209" s="8"/>
      <c r="I209" s="8">
        <f>=IF(C209="","",SUMIF($C$2:$C209,C209,$G$2:$G209)-SUMIF($C$2:$C209,C209,$H$2:$H209))</f>
      </c>
      <c r="J209" s="6"/>
      <c r="K209" s="9">
        <f>=IF(J209="","",IF(I209&lt;=0,"KAPANDI",IF(J209&lt;TODAY(),"GECİKTİ","VADESİ VAR")))</f>
      </c>
    </row>
    <row r="210" spans="1:11" x14ac:dyDescent="0.25">
      <c r="A210" s="2"/>
      <c r="B210" s="3"/>
      <c r="C210" s="3"/>
      <c r="D210" s="3"/>
      <c r="E210" s="3"/>
      <c r="F210" s="3"/>
      <c r="G210" s="4"/>
      <c r="H210" s="4"/>
      <c r="I210" s="4">
        <f>=IF(C210="","",SUMIF($C$2:$C210,C210,$G$2:$G210)-SUMIF($C$2:$C210,C210,$H$2:$H210))</f>
      </c>
      <c r="J210" s="2"/>
      <c r="K210" s="5">
        <f>=IF(J210="","",IF(I210&lt;=0,"KAPANDI",IF(J210&lt;TODAY(),"GECİKTİ","VADESİ VAR")))</f>
      </c>
    </row>
    <row r="211" spans="1:11" x14ac:dyDescent="0.25">
      <c r="A211" s="6"/>
      <c r="B211" s="7"/>
      <c r="C211" s="7"/>
      <c r="D211" s="7"/>
      <c r="E211" s="7"/>
      <c r="F211" s="7"/>
      <c r="G211" s="8"/>
      <c r="H211" s="8"/>
      <c r="I211" s="8">
        <f>=IF(C211="","",SUMIF($C$2:$C211,C211,$G$2:$G211)-SUMIF($C$2:$C211,C211,$H$2:$H211))</f>
      </c>
      <c r="J211" s="6"/>
      <c r="K211" s="9">
        <f>=IF(J211="","",IF(I211&lt;=0,"KAPANDI",IF(J211&lt;TODAY(),"GECİKTİ","VADESİ VAR")))</f>
      </c>
    </row>
    <row r="212" spans="1:11" x14ac:dyDescent="0.25">
      <c r="A212" s="2"/>
      <c r="B212" s="3"/>
      <c r="C212" s="3"/>
      <c r="D212" s="3"/>
      <c r="E212" s="3"/>
      <c r="F212" s="3"/>
      <c r="G212" s="4"/>
      <c r="H212" s="4"/>
      <c r="I212" s="4">
        <f>=IF(C212="","",SUMIF($C$2:$C212,C212,$G$2:$G212)-SUMIF($C$2:$C212,C212,$H$2:$H212))</f>
      </c>
      <c r="J212" s="2"/>
      <c r="K212" s="5">
        <f>=IF(J212="","",IF(I212&lt;=0,"KAPANDI",IF(J212&lt;TODAY(),"GECİKTİ","VADESİ VAR")))</f>
      </c>
    </row>
    <row r="213" spans="1:11" x14ac:dyDescent="0.25">
      <c r="A213" s="6"/>
      <c r="B213" s="7"/>
      <c r="C213" s="7"/>
      <c r="D213" s="7"/>
      <c r="E213" s="7"/>
      <c r="F213" s="7"/>
      <c r="G213" s="8"/>
      <c r="H213" s="8"/>
      <c r="I213" s="8">
        <f>=IF(C213="","",SUMIF($C$2:$C213,C213,$G$2:$G213)-SUMIF($C$2:$C213,C213,$H$2:$H213))</f>
      </c>
      <c r="J213" s="6"/>
      <c r="K213" s="9">
        <f>=IF(J213="","",IF(I213&lt;=0,"KAPANDI",IF(J213&lt;TODAY(),"GECİKTİ","VADESİ VAR")))</f>
      </c>
    </row>
    <row r="214" spans="1:11" x14ac:dyDescent="0.25">
      <c r="A214" s="2"/>
      <c r="B214" s="3"/>
      <c r="C214" s="3"/>
      <c r="D214" s="3"/>
      <c r="E214" s="3"/>
      <c r="F214" s="3"/>
      <c r="G214" s="4"/>
      <c r="H214" s="4"/>
      <c r="I214" s="4">
        <f>=IF(C214="","",SUMIF($C$2:$C214,C214,$G$2:$G214)-SUMIF($C$2:$C214,C214,$H$2:$H214))</f>
      </c>
      <c r="J214" s="2"/>
      <c r="K214" s="5">
        <f>=IF(J214="","",IF(I214&lt;=0,"KAPANDI",IF(J214&lt;TODAY(),"GECİKTİ","VADESİ VAR")))</f>
      </c>
    </row>
    <row r="215" spans="1:11" x14ac:dyDescent="0.25">
      <c r="A215" s="6"/>
      <c r="B215" s="7"/>
      <c r="C215" s="7"/>
      <c r="D215" s="7"/>
      <c r="E215" s="7"/>
      <c r="F215" s="7"/>
      <c r="G215" s="8"/>
      <c r="H215" s="8"/>
      <c r="I215" s="8">
        <f>=IF(C215="","",SUMIF($C$2:$C215,C215,$G$2:$G215)-SUMIF($C$2:$C215,C215,$H$2:$H215))</f>
      </c>
      <c r="J215" s="6"/>
      <c r="K215" s="9">
        <f>=IF(J215="","",IF(I215&lt;=0,"KAPANDI",IF(J215&lt;TODAY(),"GECİKTİ","VADESİ VAR")))</f>
      </c>
    </row>
    <row r="216" spans="1:11" x14ac:dyDescent="0.25">
      <c r="A216" s="2"/>
      <c r="B216" s="3"/>
      <c r="C216" s="3"/>
      <c r="D216" s="3"/>
      <c r="E216" s="3"/>
      <c r="F216" s="3"/>
      <c r="G216" s="4"/>
      <c r="H216" s="4"/>
      <c r="I216" s="4">
        <f>=IF(C216="","",SUMIF($C$2:$C216,C216,$G$2:$G216)-SUMIF($C$2:$C216,C216,$H$2:$H216))</f>
      </c>
      <c r="J216" s="2"/>
      <c r="K216" s="5">
        <f>=IF(J216="","",IF(I216&lt;=0,"KAPANDI",IF(J216&lt;TODAY(),"GECİKTİ","VADESİ VAR")))</f>
      </c>
    </row>
    <row r="217" spans="1:11" x14ac:dyDescent="0.25">
      <c r="A217" s="6"/>
      <c r="B217" s="7"/>
      <c r="C217" s="7"/>
      <c r="D217" s="7"/>
      <c r="E217" s="7"/>
      <c r="F217" s="7"/>
      <c r="G217" s="8"/>
      <c r="H217" s="8"/>
      <c r="I217" s="8">
        <f>=IF(C217="","",SUMIF($C$2:$C217,C217,$G$2:$G217)-SUMIF($C$2:$C217,C217,$H$2:$H217))</f>
      </c>
      <c r="J217" s="6"/>
      <c r="K217" s="9">
        <f>=IF(J217="","",IF(I217&lt;=0,"KAPANDI",IF(J217&lt;TODAY(),"GECİKTİ","VADESİ VAR")))</f>
      </c>
    </row>
    <row r="218" spans="1:11" x14ac:dyDescent="0.25">
      <c r="A218" s="2"/>
      <c r="B218" s="3"/>
      <c r="C218" s="3"/>
      <c r="D218" s="3"/>
      <c r="E218" s="3"/>
      <c r="F218" s="3"/>
      <c r="G218" s="4"/>
      <c r="H218" s="4"/>
      <c r="I218" s="4">
        <f>=IF(C218="","",SUMIF($C$2:$C218,C218,$G$2:$G218)-SUMIF($C$2:$C218,C218,$H$2:$H218))</f>
      </c>
      <c r="J218" s="2"/>
      <c r="K218" s="5">
        <f>=IF(J218="","",IF(I218&lt;=0,"KAPANDI",IF(J218&lt;TODAY(),"GECİKTİ","VADESİ VAR")))</f>
      </c>
    </row>
    <row r="219" spans="1:11" x14ac:dyDescent="0.25">
      <c r="A219" s="6"/>
      <c r="B219" s="7"/>
      <c r="C219" s="7"/>
      <c r="D219" s="7"/>
      <c r="E219" s="7"/>
      <c r="F219" s="7"/>
      <c r="G219" s="8"/>
      <c r="H219" s="8"/>
      <c r="I219" s="8">
        <f>=IF(C219="","",SUMIF($C$2:$C219,C219,$G$2:$G219)-SUMIF($C$2:$C219,C219,$H$2:$H219))</f>
      </c>
      <c r="J219" s="6"/>
      <c r="K219" s="9">
        <f>=IF(J219="","",IF(I219&lt;=0,"KAPANDI",IF(J219&lt;TODAY(),"GECİKTİ","VADESİ VAR")))</f>
      </c>
    </row>
    <row r="220" spans="1:11" x14ac:dyDescent="0.25">
      <c r="A220" s="2"/>
      <c r="B220" s="3"/>
      <c r="C220" s="3"/>
      <c r="D220" s="3"/>
      <c r="E220" s="3"/>
      <c r="F220" s="3"/>
      <c r="G220" s="4"/>
      <c r="H220" s="4"/>
      <c r="I220" s="4">
        <f>=IF(C220="","",SUMIF($C$2:$C220,C220,$G$2:$G220)-SUMIF($C$2:$C220,C220,$H$2:$H220))</f>
      </c>
      <c r="J220" s="2"/>
      <c r="K220" s="5">
        <f>=IF(J220="","",IF(I220&lt;=0,"KAPANDI",IF(J220&lt;TODAY(),"GECİKTİ","VADESİ VAR")))</f>
      </c>
    </row>
    <row r="221" spans="1:11" x14ac:dyDescent="0.25">
      <c r="A221" s="6"/>
      <c r="B221" s="7"/>
      <c r="C221" s="7"/>
      <c r="D221" s="7"/>
      <c r="E221" s="7"/>
      <c r="F221" s="7"/>
      <c r="G221" s="8"/>
      <c r="H221" s="8"/>
      <c r="I221" s="8">
        <f>=IF(C221="","",SUMIF($C$2:$C221,C221,$G$2:$G221)-SUMIF($C$2:$C221,C221,$H$2:$H221))</f>
      </c>
      <c r="J221" s="6"/>
      <c r="K221" s="9">
        <f>=IF(J221="","",IF(I221&lt;=0,"KAPANDI",IF(J221&lt;TODAY(),"GECİKTİ","VADESİ VAR")))</f>
      </c>
    </row>
    <row r="222" spans="1:11" x14ac:dyDescent="0.25">
      <c r="A222" s="2"/>
      <c r="B222" s="3"/>
      <c r="C222" s="3"/>
      <c r="D222" s="3"/>
      <c r="E222" s="3"/>
      <c r="F222" s="3"/>
      <c r="G222" s="4"/>
      <c r="H222" s="4"/>
      <c r="I222" s="4">
        <f>=IF(C222="","",SUMIF($C$2:$C222,C222,$G$2:$G222)-SUMIF($C$2:$C222,C222,$H$2:$H222))</f>
      </c>
      <c r="J222" s="2"/>
      <c r="K222" s="5">
        <f>=IF(J222="","",IF(I222&lt;=0,"KAPANDI",IF(J222&lt;TODAY(),"GECİKTİ","VADESİ VAR")))</f>
      </c>
    </row>
    <row r="223" spans="1:11" x14ac:dyDescent="0.25">
      <c r="A223" s="6"/>
      <c r="B223" s="7"/>
      <c r="C223" s="7"/>
      <c r="D223" s="7"/>
      <c r="E223" s="7"/>
      <c r="F223" s="7"/>
      <c r="G223" s="8"/>
      <c r="H223" s="8"/>
      <c r="I223" s="8">
        <f>=IF(C223="","",SUMIF($C$2:$C223,C223,$G$2:$G223)-SUMIF($C$2:$C223,C223,$H$2:$H223))</f>
      </c>
      <c r="J223" s="6"/>
      <c r="K223" s="9">
        <f>=IF(J223="","",IF(I223&lt;=0,"KAPANDI",IF(J223&lt;TODAY(),"GECİKTİ","VADESİ VAR")))</f>
      </c>
    </row>
    <row r="224" spans="1:11" x14ac:dyDescent="0.25">
      <c r="A224" s="2"/>
      <c r="B224" s="3"/>
      <c r="C224" s="3"/>
      <c r="D224" s="3"/>
      <c r="E224" s="3"/>
      <c r="F224" s="3"/>
      <c r="G224" s="4"/>
      <c r="H224" s="4"/>
      <c r="I224" s="4">
        <f>=IF(C224="","",SUMIF($C$2:$C224,C224,$G$2:$G224)-SUMIF($C$2:$C224,C224,$H$2:$H224))</f>
      </c>
      <c r="J224" s="2"/>
      <c r="K224" s="5">
        <f>=IF(J224="","",IF(I224&lt;=0,"KAPANDI",IF(J224&lt;TODAY(),"GECİKTİ","VADESİ VAR")))</f>
      </c>
    </row>
    <row r="225" spans="1:11" x14ac:dyDescent="0.25">
      <c r="A225" s="6"/>
      <c r="B225" s="7"/>
      <c r="C225" s="7"/>
      <c r="D225" s="7"/>
      <c r="E225" s="7"/>
      <c r="F225" s="7"/>
      <c r="G225" s="8"/>
      <c r="H225" s="8"/>
      <c r="I225" s="8">
        <f>=IF(C225="","",SUMIF($C$2:$C225,C225,$G$2:$G225)-SUMIF($C$2:$C225,C225,$H$2:$H225))</f>
      </c>
      <c r="J225" s="6"/>
      <c r="K225" s="9">
        <f>=IF(J225="","",IF(I225&lt;=0,"KAPANDI",IF(J225&lt;TODAY(),"GECİKTİ","VADESİ VAR")))</f>
      </c>
    </row>
    <row r="226" spans="1:11" x14ac:dyDescent="0.25">
      <c r="A226" s="2"/>
      <c r="B226" s="3"/>
      <c r="C226" s="3"/>
      <c r="D226" s="3"/>
      <c r="E226" s="3"/>
      <c r="F226" s="3"/>
      <c r="G226" s="4"/>
      <c r="H226" s="4"/>
      <c r="I226" s="4">
        <f>=IF(C226="","",SUMIF($C$2:$C226,C226,$G$2:$G226)-SUMIF($C$2:$C226,C226,$H$2:$H226))</f>
      </c>
      <c r="J226" s="2"/>
      <c r="K226" s="5">
        <f>=IF(J226="","",IF(I226&lt;=0,"KAPANDI",IF(J226&lt;TODAY(),"GECİKTİ","VADESİ VAR")))</f>
      </c>
    </row>
    <row r="227" spans="1:11" x14ac:dyDescent="0.25">
      <c r="A227" s="6"/>
      <c r="B227" s="7"/>
      <c r="C227" s="7"/>
      <c r="D227" s="7"/>
      <c r="E227" s="7"/>
      <c r="F227" s="7"/>
      <c r="G227" s="8"/>
      <c r="H227" s="8"/>
      <c r="I227" s="8">
        <f>=IF(C227="","",SUMIF($C$2:$C227,C227,$G$2:$G227)-SUMIF($C$2:$C227,C227,$H$2:$H227))</f>
      </c>
      <c r="J227" s="6"/>
      <c r="K227" s="9">
        <f>=IF(J227="","",IF(I227&lt;=0,"KAPANDI",IF(J227&lt;TODAY(),"GECİKTİ","VADESİ VAR")))</f>
      </c>
    </row>
    <row r="228" spans="1:11" x14ac:dyDescent="0.25">
      <c r="A228" s="2"/>
      <c r="B228" s="3"/>
      <c r="C228" s="3"/>
      <c r="D228" s="3"/>
      <c r="E228" s="3"/>
      <c r="F228" s="3"/>
      <c r="G228" s="4"/>
      <c r="H228" s="4"/>
      <c r="I228" s="4">
        <f>=IF(C228="","",SUMIF($C$2:$C228,C228,$G$2:$G228)-SUMIF($C$2:$C228,C228,$H$2:$H228))</f>
      </c>
      <c r="J228" s="2"/>
      <c r="K228" s="5">
        <f>=IF(J228="","",IF(I228&lt;=0,"KAPANDI",IF(J228&lt;TODAY(),"GECİKTİ","VADESİ VAR")))</f>
      </c>
    </row>
    <row r="229" spans="1:11" x14ac:dyDescent="0.25">
      <c r="A229" s="6"/>
      <c r="B229" s="7"/>
      <c r="C229" s="7"/>
      <c r="D229" s="7"/>
      <c r="E229" s="7"/>
      <c r="F229" s="7"/>
      <c r="G229" s="8"/>
      <c r="H229" s="8"/>
      <c r="I229" s="8">
        <f>=IF(C229="","",SUMIF($C$2:$C229,C229,$G$2:$G229)-SUMIF($C$2:$C229,C229,$H$2:$H229))</f>
      </c>
      <c r="J229" s="6"/>
      <c r="K229" s="9">
        <f>=IF(J229="","",IF(I229&lt;=0,"KAPANDI",IF(J229&lt;TODAY(),"GECİKTİ","VADESİ VAR")))</f>
      </c>
    </row>
    <row r="230" spans="1:11" x14ac:dyDescent="0.25">
      <c r="A230" s="2"/>
      <c r="B230" s="3"/>
      <c r="C230" s="3"/>
      <c r="D230" s="3"/>
      <c r="E230" s="3"/>
      <c r="F230" s="3"/>
      <c r="G230" s="4"/>
      <c r="H230" s="4"/>
      <c r="I230" s="4">
        <f>=IF(C230="","",SUMIF($C$2:$C230,C230,$G$2:$G230)-SUMIF($C$2:$C230,C230,$H$2:$H230))</f>
      </c>
      <c r="J230" s="2"/>
      <c r="K230" s="5">
        <f>=IF(J230="","",IF(I230&lt;=0,"KAPANDI",IF(J230&lt;TODAY(),"GECİKTİ","VADESİ VAR")))</f>
      </c>
    </row>
    <row r="231" spans="1:11" x14ac:dyDescent="0.25">
      <c r="A231" s="6"/>
      <c r="B231" s="7"/>
      <c r="C231" s="7"/>
      <c r="D231" s="7"/>
      <c r="E231" s="7"/>
      <c r="F231" s="7"/>
      <c r="G231" s="8"/>
      <c r="H231" s="8"/>
      <c r="I231" s="8">
        <f>=IF(C231="","",SUMIF($C$2:$C231,C231,$G$2:$G231)-SUMIF($C$2:$C231,C231,$H$2:$H231))</f>
      </c>
      <c r="J231" s="6"/>
      <c r="K231" s="9">
        <f>=IF(J231="","",IF(I231&lt;=0,"KAPANDI",IF(J231&lt;TODAY(),"GECİKTİ","VADESİ VAR")))</f>
      </c>
    </row>
    <row r="232" spans="1:11" x14ac:dyDescent="0.25">
      <c r="A232" s="2"/>
      <c r="B232" s="3"/>
      <c r="C232" s="3"/>
      <c r="D232" s="3"/>
      <c r="E232" s="3"/>
      <c r="F232" s="3"/>
      <c r="G232" s="4"/>
      <c r="H232" s="4"/>
      <c r="I232" s="4">
        <f>=IF(C232="","",SUMIF($C$2:$C232,C232,$G$2:$G232)-SUMIF($C$2:$C232,C232,$H$2:$H232))</f>
      </c>
      <c r="J232" s="2"/>
      <c r="K232" s="5">
        <f>=IF(J232="","",IF(I232&lt;=0,"KAPANDI",IF(J232&lt;TODAY(),"GECİKTİ","VADESİ VAR")))</f>
      </c>
    </row>
    <row r="233" spans="1:11" x14ac:dyDescent="0.25">
      <c r="A233" s="6"/>
      <c r="B233" s="7"/>
      <c r="C233" s="7"/>
      <c r="D233" s="7"/>
      <c r="E233" s="7"/>
      <c r="F233" s="7"/>
      <c r="G233" s="8"/>
      <c r="H233" s="8"/>
      <c r="I233" s="8">
        <f>=IF(C233="","",SUMIF($C$2:$C233,C233,$G$2:$G233)-SUMIF($C$2:$C233,C233,$H$2:$H233))</f>
      </c>
      <c r="J233" s="6"/>
      <c r="K233" s="9">
        <f>=IF(J233="","",IF(I233&lt;=0,"KAPANDI",IF(J233&lt;TODAY(),"GECİKTİ","VADESİ VAR")))</f>
      </c>
    </row>
    <row r="234" spans="1:11" x14ac:dyDescent="0.25">
      <c r="A234" s="2"/>
      <c r="B234" s="3"/>
      <c r="C234" s="3"/>
      <c r="D234" s="3"/>
      <c r="E234" s="3"/>
      <c r="F234" s="3"/>
      <c r="G234" s="4"/>
      <c r="H234" s="4"/>
      <c r="I234" s="4">
        <f>=IF(C234="","",SUMIF($C$2:$C234,C234,$G$2:$G234)-SUMIF($C$2:$C234,C234,$H$2:$H234))</f>
      </c>
      <c r="J234" s="2"/>
      <c r="K234" s="5">
        <f>=IF(J234="","",IF(I234&lt;=0,"KAPANDI",IF(J234&lt;TODAY(),"GECİKTİ","VADESİ VAR")))</f>
      </c>
    </row>
    <row r="235" spans="1:11" x14ac:dyDescent="0.25">
      <c r="A235" s="6"/>
      <c r="B235" s="7"/>
      <c r="C235" s="7"/>
      <c r="D235" s="7"/>
      <c r="E235" s="7"/>
      <c r="F235" s="7"/>
      <c r="G235" s="8"/>
      <c r="H235" s="8"/>
      <c r="I235" s="8">
        <f>=IF(C235="","",SUMIF($C$2:$C235,C235,$G$2:$G235)-SUMIF($C$2:$C235,C235,$H$2:$H235))</f>
      </c>
      <c r="J235" s="6"/>
      <c r="K235" s="9">
        <f>=IF(J235="","",IF(I235&lt;=0,"KAPANDI",IF(J235&lt;TODAY(),"GECİKTİ","VADESİ VAR")))</f>
      </c>
    </row>
    <row r="236" spans="1:11" x14ac:dyDescent="0.25">
      <c r="A236" s="2"/>
      <c r="B236" s="3"/>
      <c r="C236" s="3"/>
      <c r="D236" s="3"/>
      <c r="E236" s="3"/>
      <c r="F236" s="3"/>
      <c r="G236" s="4"/>
      <c r="H236" s="4"/>
      <c r="I236" s="4">
        <f>=IF(C236="","",SUMIF($C$2:$C236,C236,$G$2:$G236)-SUMIF($C$2:$C236,C236,$H$2:$H236))</f>
      </c>
      <c r="J236" s="2"/>
      <c r="K236" s="5">
        <f>=IF(J236="","",IF(I236&lt;=0,"KAPANDI",IF(J236&lt;TODAY(),"GECİKTİ","VADESİ VAR")))</f>
      </c>
    </row>
    <row r="237" spans="1:11" x14ac:dyDescent="0.25">
      <c r="A237" s="6"/>
      <c r="B237" s="7"/>
      <c r="C237" s="7"/>
      <c r="D237" s="7"/>
      <c r="E237" s="7"/>
      <c r="F237" s="7"/>
      <c r="G237" s="8"/>
      <c r="H237" s="8"/>
      <c r="I237" s="8">
        <f>=IF(C237="","",SUMIF($C$2:$C237,C237,$G$2:$G237)-SUMIF($C$2:$C237,C237,$H$2:$H237))</f>
      </c>
      <c r="J237" s="6"/>
      <c r="K237" s="9">
        <f>=IF(J237="","",IF(I237&lt;=0,"KAPANDI",IF(J237&lt;TODAY(),"GECİKTİ","VADESİ VAR")))</f>
      </c>
    </row>
    <row r="238" spans="1:11" x14ac:dyDescent="0.25">
      <c r="A238" s="2"/>
      <c r="B238" s="3"/>
      <c r="C238" s="3"/>
      <c r="D238" s="3"/>
      <c r="E238" s="3"/>
      <c r="F238" s="3"/>
      <c r="G238" s="4"/>
      <c r="H238" s="4"/>
      <c r="I238" s="4">
        <f>=IF(C238="","",SUMIF($C$2:$C238,C238,$G$2:$G238)-SUMIF($C$2:$C238,C238,$H$2:$H238))</f>
      </c>
      <c r="J238" s="2"/>
      <c r="K238" s="5">
        <f>=IF(J238="","",IF(I238&lt;=0,"KAPANDI",IF(J238&lt;TODAY(),"GECİKTİ","VADESİ VAR")))</f>
      </c>
    </row>
    <row r="239" spans="1:11" x14ac:dyDescent="0.25">
      <c r="A239" s="6"/>
      <c r="B239" s="7"/>
      <c r="C239" s="7"/>
      <c r="D239" s="7"/>
      <c r="E239" s="7"/>
      <c r="F239" s="7"/>
      <c r="G239" s="8"/>
      <c r="H239" s="8"/>
      <c r="I239" s="8">
        <f>=IF(C239="","",SUMIF($C$2:$C239,C239,$G$2:$G239)-SUMIF($C$2:$C239,C239,$H$2:$H239))</f>
      </c>
      <c r="J239" s="6"/>
      <c r="K239" s="9">
        <f>=IF(J239="","",IF(I239&lt;=0,"KAPANDI",IF(J239&lt;TODAY(),"GECİKTİ","VADESİ VAR")))</f>
      </c>
    </row>
    <row r="240" spans="1:11" x14ac:dyDescent="0.25">
      <c r="A240" s="2"/>
      <c r="B240" s="3"/>
      <c r="C240" s="3"/>
      <c r="D240" s="3"/>
      <c r="E240" s="3"/>
      <c r="F240" s="3"/>
      <c r="G240" s="4"/>
      <c r="H240" s="4"/>
      <c r="I240" s="4">
        <f>=IF(C240="","",SUMIF($C$2:$C240,C240,$G$2:$G240)-SUMIF($C$2:$C240,C240,$H$2:$H240))</f>
      </c>
      <c r="J240" s="2"/>
      <c r="K240" s="5">
        <f>=IF(J240="","",IF(I240&lt;=0,"KAPANDI",IF(J240&lt;TODAY(),"GECİKTİ","VADESİ VAR")))</f>
      </c>
    </row>
    <row r="241" spans="1:11" x14ac:dyDescent="0.25">
      <c r="A241" s="6"/>
      <c r="B241" s="7"/>
      <c r="C241" s="7"/>
      <c r="D241" s="7"/>
      <c r="E241" s="7"/>
      <c r="F241" s="7"/>
      <c r="G241" s="8"/>
      <c r="H241" s="8"/>
      <c r="I241" s="8">
        <f>=IF(C241="","",SUMIF($C$2:$C241,C241,$G$2:$G241)-SUMIF($C$2:$C241,C241,$H$2:$H241))</f>
      </c>
      <c r="J241" s="6"/>
      <c r="K241" s="9">
        <f>=IF(J241="","",IF(I241&lt;=0,"KAPANDI",IF(J241&lt;TODAY(),"GECİKTİ","VADESİ VAR")))</f>
      </c>
    </row>
    <row r="242" spans="1:11" x14ac:dyDescent="0.25">
      <c r="A242" s="2"/>
      <c r="B242" s="3"/>
      <c r="C242" s="3"/>
      <c r="D242" s="3"/>
      <c r="E242" s="3"/>
      <c r="F242" s="3"/>
      <c r="G242" s="4"/>
      <c r="H242" s="4"/>
      <c r="I242" s="4">
        <f>=IF(C242="","",SUMIF($C$2:$C242,C242,$G$2:$G242)-SUMIF($C$2:$C242,C242,$H$2:$H242))</f>
      </c>
      <c r="J242" s="2"/>
      <c r="K242" s="5">
        <f>=IF(J242="","",IF(I242&lt;=0,"KAPANDI",IF(J242&lt;TODAY(),"GECİKTİ","VADESİ VAR")))</f>
      </c>
    </row>
    <row r="243" spans="1:11" x14ac:dyDescent="0.25">
      <c r="A243" s="6"/>
      <c r="B243" s="7"/>
      <c r="C243" s="7"/>
      <c r="D243" s="7"/>
      <c r="E243" s="7"/>
      <c r="F243" s="7"/>
      <c r="G243" s="8"/>
      <c r="H243" s="8"/>
      <c r="I243" s="8">
        <f>=IF(C243="","",SUMIF($C$2:$C243,C243,$G$2:$G243)-SUMIF($C$2:$C243,C243,$H$2:$H243))</f>
      </c>
      <c r="J243" s="6"/>
      <c r="K243" s="9">
        <f>=IF(J243="","",IF(I243&lt;=0,"KAPANDI",IF(J243&lt;TODAY(),"GECİKTİ","VADESİ VAR")))</f>
      </c>
    </row>
    <row r="244" spans="1:11" x14ac:dyDescent="0.25">
      <c r="A244" s="2"/>
      <c r="B244" s="3"/>
      <c r="C244" s="3"/>
      <c r="D244" s="3"/>
      <c r="E244" s="3"/>
      <c r="F244" s="3"/>
      <c r="G244" s="4"/>
      <c r="H244" s="4"/>
      <c r="I244" s="4">
        <f>=IF(C244="","",SUMIF($C$2:$C244,C244,$G$2:$G244)-SUMIF($C$2:$C244,C244,$H$2:$H244))</f>
      </c>
      <c r="J244" s="2"/>
      <c r="K244" s="5">
        <f>=IF(J244="","",IF(I244&lt;=0,"KAPANDI",IF(J244&lt;TODAY(),"GECİKTİ","VADESİ VAR")))</f>
      </c>
    </row>
    <row r="245" spans="1:11" x14ac:dyDescent="0.25">
      <c r="A245" s="6"/>
      <c r="B245" s="7"/>
      <c r="C245" s="7"/>
      <c r="D245" s="7"/>
      <c r="E245" s="7"/>
      <c r="F245" s="7"/>
      <c r="G245" s="8"/>
      <c r="H245" s="8"/>
      <c r="I245" s="8">
        <f>=IF(C245="","",SUMIF($C$2:$C245,C245,$G$2:$G245)-SUMIF($C$2:$C245,C245,$H$2:$H245))</f>
      </c>
      <c r="J245" s="6"/>
      <c r="K245" s="9">
        <f>=IF(J245="","",IF(I245&lt;=0,"KAPANDI",IF(J245&lt;TODAY(),"GECİKTİ","VADESİ VAR")))</f>
      </c>
    </row>
    <row r="246" spans="1:11" x14ac:dyDescent="0.25">
      <c r="A246" s="2"/>
      <c r="B246" s="3"/>
      <c r="C246" s="3"/>
      <c r="D246" s="3"/>
      <c r="E246" s="3"/>
      <c r="F246" s="3"/>
      <c r="G246" s="4"/>
      <c r="H246" s="4"/>
      <c r="I246" s="4">
        <f>=IF(C246="","",SUMIF($C$2:$C246,C246,$G$2:$G246)-SUMIF($C$2:$C246,C246,$H$2:$H246))</f>
      </c>
      <c r="J246" s="2"/>
      <c r="K246" s="5">
        <f>=IF(J246="","",IF(I246&lt;=0,"KAPANDI",IF(J246&lt;TODAY(),"GECİKTİ","VADESİ VAR")))</f>
      </c>
    </row>
    <row r="247" spans="1:11" x14ac:dyDescent="0.25">
      <c r="A247" s="6"/>
      <c r="B247" s="7"/>
      <c r="C247" s="7"/>
      <c r="D247" s="7"/>
      <c r="E247" s="7"/>
      <c r="F247" s="7"/>
      <c r="G247" s="8"/>
      <c r="H247" s="8"/>
      <c r="I247" s="8">
        <f>=IF(C247="","",SUMIF($C$2:$C247,C247,$G$2:$G247)-SUMIF($C$2:$C247,C247,$H$2:$H247))</f>
      </c>
      <c r="J247" s="6"/>
      <c r="K247" s="9">
        <f>=IF(J247="","",IF(I247&lt;=0,"KAPANDI",IF(J247&lt;TODAY(),"GECİKTİ","VADESİ VAR")))</f>
      </c>
    </row>
    <row r="248" spans="1:11" x14ac:dyDescent="0.25">
      <c r="A248" s="2"/>
      <c r="B248" s="3"/>
      <c r="C248" s="3"/>
      <c r="D248" s="3"/>
      <c r="E248" s="3"/>
      <c r="F248" s="3"/>
      <c r="G248" s="4"/>
      <c r="H248" s="4"/>
      <c r="I248" s="4">
        <f>=IF(C248="","",SUMIF($C$2:$C248,C248,$G$2:$G248)-SUMIF($C$2:$C248,C248,$H$2:$H248))</f>
      </c>
      <c r="J248" s="2"/>
      <c r="K248" s="5">
        <f>=IF(J248="","",IF(I248&lt;=0,"KAPANDI",IF(J248&lt;TODAY(),"GECİKTİ","VADESİ VAR")))</f>
      </c>
    </row>
    <row r="249" spans="1:11" x14ac:dyDescent="0.25">
      <c r="A249" s="6"/>
      <c r="B249" s="7"/>
      <c r="C249" s="7"/>
      <c r="D249" s="7"/>
      <c r="E249" s="7"/>
      <c r="F249" s="7"/>
      <c r="G249" s="8"/>
      <c r="H249" s="8"/>
      <c r="I249" s="8">
        <f>=IF(C249="","",SUMIF($C$2:$C249,C249,$G$2:$G249)-SUMIF($C$2:$C249,C249,$H$2:$H249))</f>
      </c>
      <c r="J249" s="6"/>
      <c r="K249" s="9">
        <f>=IF(J249="","",IF(I249&lt;=0,"KAPANDI",IF(J249&lt;TODAY(),"GECİKTİ","VADESİ VAR")))</f>
      </c>
    </row>
    <row r="250" spans="1:11" x14ac:dyDescent="0.25">
      <c r="A250" s="2"/>
      <c r="B250" s="3"/>
      <c r="C250" s="3"/>
      <c r="D250" s="3"/>
      <c r="E250" s="3"/>
      <c r="F250" s="3"/>
      <c r="G250" s="4"/>
      <c r="H250" s="4"/>
      <c r="I250" s="4">
        <f>=IF(C250="","",SUMIF($C$2:$C250,C250,$G$2:$G250)-SUMIF($C$2:$C250,C250,$H$2:$H250))</f>
      </c>
      <c r="J250" s="2"/>
      <c r="K250" s="5">
        <f>=IF(J250="","",IF(I250&lt;=0,"KAPANDI",IF(J250&lt;TODAY(),"GECİKTİ","VADESİ VAR")))</f>
      </c>
    </row>
    <row r="251" spans="1:11" x14ac:dyDescent="0.25">
      <c r="A251" s="6"/>
      <c r="B251" s="7"/>
      <c r="C251" s="7"/>
      <c r="D251" s="7"/>
      <c r="E251" s="7"/>
      <c r="F251" s="7"/>
      <c r="G251" s="8"/>
      <c r="H251" s="8"/>
      <c r="I251" s="8">
        <f>=IF(C251="","",SUMIF($C$2:$C251,C251,$G$2:$G251)-SUMIF($C$2:$C251,C251,$H$2:$H251))</f>
      </c>
      <c r="J251" s="6"/>
      <c r="K251" s="9">
        <f>=IF(J251="","",IF(I251&lt;=0,"KAPANDI",IF(J251&lt;TODAY(),"GECİKTİ","VADESİ VAR")))</f>
      </c>
    </row>
    <row r="252" spans="1:11" x14ac:dyDescent="0.25">
      <c r="A252" s="2"/>
      <c r="B252" s="3"/>
      <c r="C252" s="3"/>
      <c r="D252" s="3"/>
      <c r="E252" s="3"/>
      <c r="F252" s="3"/>
      <c r="G252" s="4"/>
      <c r="H252" s="4"/>
      <c r="I252" s="4">
        <f>=IF(C252="","",SUMIF($C$2:$C252,C252,$G$2:$G252)-SUMIF($C$2:$C252,C252,$H$2:$H252))</f>
      </c>
      <c r="J252" s="2"/>
      <c r="K252" s="5">
        <f>=IF(J252="","",IF(I252&lt;=0,"KAPANDI",IF(J252&lt;TODAY(),"GECİKTİ","VADESİ VAR")))</f>
      </c>
    </row>
    <row r="253" spans="1:11" x14ac:dyDescent="0.25">
      <c r="A253" s="6"/>
      <c r="B253" s="7"/>
      <c r="C253" s="7"/>
      <c r="D253" s="7"/>
      <c r="E253" s="7"/>
      <c r="F253" s="7"/>
      <c r="G253" s="8"/>
      <c r="H253" s="8"/>
      <c r="I253" s="8">
        <f>=IF(C253="","",SUMIF($C$2:$C253,C253,$G$2:$G253)-SUMIF($C$2:$C253,C253,$H$2:$H253))</f>
      </c>
      <c r="J253" s="6"/>
      <c r="K253" s="9">
        <f>=IF(J253="","",IF(I253&lt;=0,"KAPANDI",IF(J253&lt;TODAY(),"GECİKTİ","VADESİ VAR")))</f>
      </c>
    </row>
    <row r="254" spans="1:11" x14ac:dyDescent="0.25">
      <c r="A254" s="2"/>
      <c r="B254" s="3"/>
      <c r="C254" s="3"/>
      <c r="D254" s="3"/>
      <c r="E254" s="3"/>
      <c r="F254" s="3"/>
      <c r="G254" s="4"/>
      <c r="H254" s="4"/>
      <c r="I254" s="4">
        <f>=IF(C254="","",SUMIF($C$2:$C254,C254,$G$2:$G254)-SUMIF($C$2:$C254,C254,$H$2:$H254))</f>
      </c>
      <c r="J254" s="2"/>
      <c r="K254" s="5">
        <f>=IF(J254="","",IF(I254&lt;=0,"KAPANDI",IF(J254&lt;TODAY(),"GECİKTİ","VADESİ VAR")))</f>
      </c>
    </row>
    <row r="255" spans="1:11" x14ac:dyDescent="0.25">
      <c r="A255" s="6"/>
      <c r="B255" s="7"/>
      <c r="C255" s="7"/>
      <c r="D255" s="7"/>
      <c r="E255" s="7"/>
      <c r="F255" s="7"/>
      <c r="G255" s="8"/>
      <c r="H255" s="8"/>
      <c r="I255" s="8">
        <f>=IF(C255="","",SUMIF($C$2:$C255,C255,$G$2:$G255)-SUMIF($C$2:$C255,C255,$H$2:$H255))</f>
      </c>
      <c r="J255" s="6"/>
      <c r="K255" s="9">
        <f>=IF(J255="","",IF(I255&lt;=0,"KAPANDI",IF(J255&lt;TODAY(),"GECİKTİ","VADESİ VAR")))</f>
      </c>
    </row>
    <row r="256" spans="1:11" x14ac:dyDescent="0.25">
      <c r="A256" s="2"/>
      <c r="B256" s="3"/>
      <c r="C256" s="3"/>
      <c r="D256" s="3"/>
      <c r="E256" s="3"/>
      <c r="F256" s="3"/>
      <c r="G256" s="4"/>
      <c r="H256" s="4"/>
      <c r="I256" s="4">
        <f>=IF(C256="","",SUMIF($C$2:$C256,C256,$G$2:$G256)-SUMIF($C$2:$C256,C256,$H$2:$H256))</f>
      </c>
      <c r="J256" s="2"/>
      <c r="K256" s="5">
        <f>=IF(J256="","",IF(I256&lt;=0,"KAPANDI",IF(J256&lt;TODAY(),"GECİKTİ","VADESİ VAR")))</f>
      </c>
    </row>
    <row r="257" spans="1:11" x14ac:dyDescent="0.25">
      <c r="A257" s="6"/>
      <c r="B257" s="7"/>
      <c r="C257" s="7"/>
      <c r="D257" s="7"/>
      <c r="E257" s="7"/>
      <c r="F257" s="7"/>
      <c r="G257" s="8"/>
      <c r="H257" s="8"/>
      <c r="I257" s="8">
        <f>=IF(C257="","",SUMIF($C$2:$C257,C257,$G$2:$G257)-SUMIF($C$2:$C257,C257,$H$2:$H257))</f>
      </c>
      <c r="J257" s="6"/>
      <c r="K257" s="9">
        <f>=IF(J257="","",IF(I257&lt;=0,"KAPANDI",IF(J257&lt;TODAY(),"GECİKTİ","VADESİ VAR")))</f>
      </c>
    </row>
    <row r="258" spans="1:11" x14ac:dyDescent="0.25">
      <c r="A258" s="2"/>
      <c r="B258" s="3"/>
      <c r="C258" s="3"/>
      <c r="D258" s="3"/>
      <c r="E258" s="3"/>
      <c r="F258" s="3"/>
      <c r="G258" s="4"/>
      <c r="H258" s="4"/>
      <c r="I258" s="4">
        <f>=IF(C258="","",SUMIF($C$2:$C258,C258,$G$2:$G258)-SUMIF($C$2:$C258,C258,$H$2:$H258))</f>
      </c>
      <c r="J258" s="2"/>
      <c r="K258" s="5">
        <f>=IF(J258="","",IF(I258&lt;=0,"KAPANDI",IF(J258&lt;TODAY(),"GECİKTİ","VADESİ VAR")))</f>
      </c>
    </row>
    <row r="259" spans="1:11" x14ac:dyDescent="0.25">
      <c r="A259" s="6"/>
      <c r="B259" s="7"/>
      <c r="C259" s="7"/>
      <c r="D259" s="7"/>
      <c r="E259" s="7"/>
      <c r="F259" s="7"/>
      <c r="G259" s="8"/>
      <c r="H259" s="8"/>
      <c r="I259" s="8">
        <f>=IF(C259="","",SUMIF($C$2:$C259,C259,$G$2:$G259)-SUMIF($C$2:$C259,C259,$H$2:$H259))</f>
      </c>
      <c r="J259" s="6"/>
      <c r="K259" s="9">
        <f>=IF(J259="","",IF(I259&lt;=0,"KAPANDI",IF(J259&lt;TODAY(),"GECİKTİ","VADESİ VAR")))</f>
      </c>
    </row>
    <row r="260" spans="1:11" x14ac:dyDescent="0.25">
      <c r="A260" s="2"/>
      <c r="B260" s="3"/>
      <c r="C260" s="3"/>
      <c r="D260" s="3"/>
      <c r="E260" s="3"/>
      <c r="F260" s="3"/>
      <c r="G260" s="4"/>
      <c r="H260" s="4"/>
      <c r="I260" s="4">
        <f>=IF(C260="","",SUMIF($C$2:$C260,C260,$G$2:$G260)-SUMIF($C$2:$C260,C260,$H$2:$H260))</f>
      </c>
      <c r="J260" s="2"/>
      <c r="K260" s="5">
        <f>=IF(J260="","",IF(I260&lt;=0,"KAPANDI",IF(J260&lt;TODAY(),"GECİKTİ","VADESİ VAR")))</f>
      </c>
    </row>
    <row r="261" spans="1:11" x14ac:dyDescent="0.25">
      <c r="A261" s="6"/>
      <c r="B261" s="7"/>
      <c r="C261" s="7"/>
      <c r="D261" s="7"/>
      <c r="E261" s="7"/>
      <c r="F261" s="7"/>
      <c r="G261" s="8"/>
      <c r="H261" s="8"/>
      <c r="I261" s="8">
        <f>=IF(C261="","",SUMIF($C$2:$C261,C261,$G$2:$G261)-SUMIF($C$2:$C261,C261,$H$2:$H261))</f>
      </c>
      <c r="J261" s="6"/>
      <c r="K261" s="9">
        <f>=IF(J261="","",IF(I261&lt;=0,"KAPANDI",IF(J261&lt;TODAY(),"GECİKTİ","VADESİ VAR")))</f>
      </c>
    </row>
    <row r="262" spans="1:11" x14ac:dyDescent="0.25">
      <c r="A262" s="2"/>
      <c r="B262" s="3"/>
      <c r="C262" s="3"/>
      <c r="D262" s="3"/>
      <c r="E262" s="3"/>
      <c r="F262" s="3"/>
      <c r="G262" s="4"/>
      <c r="H262" s="4"/>
      <c r="I262" s="4">
        <f>=IF(C262="","",SUMIF($C$2:$C262,C262,$G$2:$G262)-SUMIF($C$2:$C262,C262,$H$2:$H262))</f>
      </c>
      <c r="J262" s="2"/>
      <c r="K262" s="5">
        <f>=IF(J262="","",IF(I262&lt;=0,"KAPANDI",IF(J262&lt;TODAY(),"GECİKTİ","VADESİ VAR")))</f>
      </c>
    </row>
    <row r="263" spans="1:11" x14ac:dyDescent="0.25">
      <c r="A263" s="6"/>
      <c r="B263" s="7"/>
      <c r="C263" s="7"/>
      <c r="D263" s="7"/>
      <c r="E263" s="7"/>
      <c r="F263" s="7"/>
      <c r="G263" s="8"/>
      <c r="H263" s="8"/>
      <c r="I263" s="8">
        <f>=IF(C263="","",SUMIF($C$2:$C263,C263,$G$2:$G263)-SUMIF($C$2:$C263,C263,$H$2:$H263))</f>
      </c>
      <c r="J263" s="6"/>
      <c r="K263" s="9">
        <f>=IF(J263="","",IF(I263&lt;=0,"KAPANDI",IF(J263&lt;TODAY(),"GECİKTİ","VADESİ VAR")))</f>
      </c>
    </row>
    <row r="264" spans="1:11" x14ac:dyDescent="0.25">
      <c r="A264" s="2"/>
      <c r="B264" s="3"/>
      <c r="C264" s="3"/>
      <c r="D264" s="3"/>
      <c r="E264" s="3"/>
      <c r="F264" s="3"/>
      <c r="G264" s="4"/>
      <c r="H264" s="4"/>
      <c r="I264" s="4">
        <f>=IF(C264="","",SUMIF($C$2:$C264,C264,$G$2:$G264)-SUMIF($C$2:$C264,C264,$H$2:$H264))</f>
      </c>
      <c r="J264" s="2"/>
      <c r="K264" s="5">
        <f>=IF(J264="","",IF(I264&lt;=0,"KAPANDI",IF(J264&lt;TODAY(),"GECİKTİ","VADESİ VAR")))</f>
      </c>
    </row>
    <row r="265" spans="1:11" x14ac:dyDescent="0.25">
      <c r="A265" s="6"/>
      <c r="B265" s="7"/>
      <c r="C265" s="7"/>
      <c r="D265" s="7"/>
      <c r="E265" s="7"/>
      <c r="F265" s="7"/>
      <c r="G265" s="8"/>
      <c r="H265" s="8"/>
      <c r="I265" s="8">
        <f>=IF(C265="","",SUMIF($C$2:$C265,C265,$G$2:$G265)-SUMIF($C$2:$C265,C265,$H$2:$H265))</f>
      </c>
      <c r="J265" s="6"/>
      <c r="K265" s="9">
        <f>=IF(J265="","",IF(I265&lt;=0,"KAPANDI",IF(J265&lt;TODAY(),"GECİKTİ","VADESİ VAR")))</f>
      </c>
    </row>
    <row r="266" spans="1:11" x14ac:dyDescent="0.25">
      <c r="A266" s="2"/>
      <c r="B266" s="3"/>
      <c r="C266" s="3"/>
      <c r="D266" s="3"/>
      <c r="E266" s="3"/>
      <c r="F266" s="3"/>
      <c r="G266" s="4"/>
      <c r="H266" s="4"/>
      <c r="I266" s="4">
        <f>=IF(C266="","",SUMIF($C$2:$C266,C266,$G$2:$G266)-SUMIF($C$2:$C266,C266,$H$2:$H266))</f>
      </c>
      <c r="J266" s="2"/>
      <c r="K266" s="5">
        <f>=IF(J266="","",IF(I266&lt;=0,"KAPANDI",IF(J266&lt;TODAY(),"GECİKTİ","VADESİ VAR")))</f>
      </c>
    </row>
    <row r="267" spans="1:11" x14ac:dyDescent="0.25">
      <c r="A267" s="6"/>
      <c r="B267" s="7"/>
      <c r="C267" s="7"/>
      <c r="D267" s="7"/>
      <c r="E267" s="7"/>
      <c r="F267" s="7"/>
      <c r="G267" s="8"/>
      <c r="H267" s="8"/>
      <c r="I267" s="8">
        <f>=IF(C267="","",SUMIF($C$2:$C267,C267,$G$2:$G267)-SUMIF($C$2:$C267,C267,$H$2:$H267))</f>
      </c>
      <c r="J267" s="6"/>
      <c r="K267" s="9">
        <f>=IF(J267="","",IF(I267&lt;=0,"KAPANDI",IF(J267&lt;TODAY(),"GECİKTİ","VADESİ VAR")))</f>
      </c>
    </row>
    <row r="268" spans="1:11" x14ac:dyDescent="0.25">
      <c r="A268" s="2"/>
      <c r="B268" s="3"/>
      <c r="C268" s="3"/>
      <c r="D268" s="3"/>
      <c r="E268" s="3"/>
      <c r="F268" s="3"/>
      <c r="G268" s="4"/>
      <c r="H268" s="4"/>
      <c r="I268" s="4">
        <f>=IF(C268="","",SUMIF($C$2:$C268,C268,$G$2:$G268)-SUMIF($C$2:$C268,C268,$H$2:$H268))</f>
      </c>
      <c r="J268" s="2"/>
      <c r="K268" s="5">
        <f>=IF(J268="","",IF(I268&lt;=0,"KAPANDI",IF(J268&lt;TODAY(),"GECİKTİ","VADESİ VAR")))</f>
      </c>
    </row>
    <row r="269" spans="1:11" x14ac:dyDescent="0.25">
      <c r="A269" s="6"/>
      <c r="B269" s="7"/>
      <c r="C269" s="7"/>
      <c r="D269" s="7"/>
      <c r="E269" s="7"/>
      <c r="F269" s="7"/>
      <c r="G269" s="8"/>
      <c r="H269" s="8"/>
      <c r="I269" s="8">
        <f>=IF(C269="","",SUMIF($C$2:$C269,C269,$G$2:$G269)-SUMIF($C$2:$C269,C269,$H$2:$H269))</f>
      </c>
      <c r="J269" s="6"/>
      <c r="K269" s="9">
        <f>=IF(J269="","",IF(I269&lt;=0,"KAPANDI",IF(J269&lt;TODAY(),"GECİKTİ","VADESİ VAR")))</f>
      </c>
    </row>
    <row r="270" spans="1:11" x14ac:dyDescent="0.25">
      <c r="A270" s="2"/>
      <c r="B270" s="3"/>
      <c r="C270" s="3"/>
      <c r="D270" s="3"/>
      <c r="E270" s="3"/>
      <c r="F270" s="3"/>
      <c r="G270" s="4"/>
      <c r="H270" s="4"/>
      <c r="I270" s="4">
        <f>=IF(C270="","",SUMIF($C$2:$C270,C270,$G$2:$G270)-SUMIF($C$2:$C270,C270,$H$2:$H270))</f>
      </c>
      <c r="J270" s="2"/>
      <c r="K270" s="5">
        <f>=IF(J270="","",IF(I270&lt;=0,"KAPANDI",IF(J270&lt;TODAY(),"GECİKTİ","VADESİ VAR")))</f>
      </c>
    </row>
    <row r="271" spans="1:11" x14ac:dyDescent="0.25">
      <c r="A271" s="6"/>
      <c r="B271" s="7"/>
      <c r="C271" s="7"/>
      <c r="D271" s="7"/>
      <c r="E271" s="7"/>
      <c r="F271" s="7"/>
      <c r="G271" s="8"/>
      <c r="H271" s="8"/>
      <c r="I271" s="8">
        <f>=IF(C271="","",SUMIF($C$2:$C271,C271,$G$2:$G271)-SUMIF($C$2:$C271,C271,$H$2:$H271))</f>
      </c>
      <c r="J271" s="6"/>
      <c r="K271" s="9">
        <f>=IF(J271="","",IF(I271&lt;=0,"KAPANDI",IF(J271&lt;TODAY(),"GECİKTİ","VADESİ VAR")))</f>
      </c>
    </row>
    <row r="272" spans="1:11" x14ac:dyDescent="0.25">
      <c r="A272" s="2"/>
      <c r="B272" s="3"/>
      <c r="C272" s="3"/>
      <c r="D272" s="3"/>
      <c r="E272" s="3"/>
      <c r="F272" s="3"/>
      <c r="G272" s="4"/>
      <c r="H272" s="4"/>
      <c r="I272" s="4">
        <f>=IF(C272="","",SUMIF($C$2:$C272,C272,$G$2:$G272)-SUMIF($C$2:$C272,C272,$H$2:$H272))</f>
      </c>
      <c r="J272" s="2"/>
      <c r="K272" s="5">
        <f>=IF(J272="","",IF(I272&lt;=0,"KAPANDI",IF(J272&lt;TODAY(),"GECİKTİ","VADESİ VAR")))</f>
      </c>
    </row>
    <row r="273" spans="1:11" x14ac:dyDescent="0.25">
      <c r="A273" s="6"/>
      <c r="B273" s="7"/>
      <c r="C273" s="7"/>
      <c r="D273" s="7"/>
      <c r="E273" s="7"/>
      <c r="F273" s="7"/>
      <c r="G273" s="8"/>
      <c r="H273" s="8"/>
      <c r="I273" s="8">
        <f>=IF(C273="","",SUMIF($C$2:$C273,C273,$G$2:$G273)-SUMIF($C$2:$C273,C273,$H$2:$H273))</f>
      </c>
      <c r="J273" s="6"/>
      <c r="K273" s="9">
        <f>=IF(J273="","",IF(I273&lt;=0,"KAPANDI",IF(J273&lt;TODAY(),"GECİKTİ","VADESİ VAR")))</f>
      </c>
    </row>
    <row r="274" spans="1:11" x14ac:dyDescent="0.25">
      <c r="A274" s="2"/>
      <c r="B274" s="3"/>
      <c r="C274" s="3"/>
      <c r="D274" s="3"/>
      <c r="E274" s="3"/>
      <c r="F274" s="3"/>
      <c r="G274" s="4"/>
      <c r="H274" s="4"/>
      <c r="I274" s="4">
        <f>=IF(C274="","",SUMIF($C$2:$C274,C274,$G$2:$G274)-SUMIF($C$2:$C274,C274,$H$2:$H274))</f>
      </c>
      <c r="J274" s="2"/>
      <c r="K274" s="5">
        <f>=IF(J274="","",IF(I274&lt;=0,"KAPANDI",IF(J274&lt;TODAY(),"GECİKTİ","VADESİ VAR")))</f>
      </c>
    </row>
    <row r="275" spans="1:11" x14ac:dyDescent="0.25">
      <c r="A275" s="6"/>
      <c r="B275" s="7"/>
      <c r="C275" s="7"/>
      <c r="D275" s="7"/>
      <c r="E275" s="7"/>
      <c r="F275" s="7"/>
      <c r="G275" s="8"/>
      <c r="H275" s="8"/>
      <c r="I275" s="8">
        <f>=IF(C275="","",SUMIF($C$2:$C275,C275,$G$2:$G275)-SUMIF($C$2:$C275,C275,$H$2:$H275))</f>
      </c>
      <c r="J275" s="6"/>
      <c r="K275" s="9">
        <f>=IF(J275="","",IF(I275&lt;=0,"KAPANDI",IF(J275&lt;TODAY(),"GECİKTİ","VADESİ VAR")))</f>
      </c>
    </row>
    <row r="276" spans="1:11" x14ac:dyDescent="0.25">
      <c r="A276" s="2"/>
      <c r="B276" s="3"/>
      <c r="C276" s="3"/>
      <c r="D276" s="3"/>
      <c r="E276" s="3"/>
      <c r="F276" s="3"/>
      <c r="G276" s="4"/>
      <c r="H276" s="4"/>
      <c r="I276" s="4">
        <f>=IF(C276="","",SUMIF($C$2:$C276,C276,$G$2:$G276)-SUMIF($C$2:$C276,C276,$H$2:$H276))</f>
      </c>
      <c r="J276" s="2"/>
      <c r="K276" s="5">
        <f>=IF(J276="","",IF(I276&lt;=0,"KAPANDI",IF(J276&lt;TODAY(),"GECİKTİ","VADESİ VAR")))</f>
      </c>
    </row>
    <row r="277" spans="1:11" x14ac:dyDescent="0.25">
      <c r="A277" s="6"/>
      <c r="B277" s="7"/>
      <c r="C277" s="7"/>
      <c r="D277" s="7"/>
      <c r="E277" s="7"/>
      <c r="F277" s="7"/>
      <c r="G277" s="8"/>
      <c r="H277" s="8"/>
      <c r="I277" s="8">
        <f>=IF(C277="","",SUMIF($C$2:$C277,C277,$G$2:$G277)-SUMIF($C$2:$C277,C277,$H$2:$H277))</f>
      </c>
      <c r="J277" s="6"/>
      <c r="K277" s="9">
        <f>=IF(J277="","",IF(I277&lt;=0,"KAPANDI",IF(J277&lt;TODAY(),"GECİKTİ","VADESİ VAR")))</f>
      </c>
    </row>
    <row r="278" spans="1:11" x14ac:dyDescent="0.25">
      <c r="A278" s="2"/>
      <c r="B278" s="3"/>
      <c r="C278" s="3"/>
      <c r="D278" s="3"/>
      <c r="E278" s="3"/>
      <c r="F278" s="3"/>
      <c r="G278" s="4"/>
      <c r="H278" s="4"/>
      <c r="I278" s="4">
        <f>=IF(C278="","",SUMIF($C$2:$C278,C278,$G$2:$G278)-SUMIF($C$2:$C278,C278,$H$2:$H278))</f>
      </c>
      <c r="J278" s="2"/>
      <c r="K278" s="5">
        <f>=IF(J278="","",IF(I278&lt;=0,"KAPANDI",IF(J278&lt;TODAY(),"GECİKTİ","VADESİ VAR")))</f>
      </c>
    </row>
    <row r="279" spans="1:11" x14ac:dyDescent="0.25">
      <c r="A279" s="6"/>
      <c r="B279" s="7"/>
      <c r="C279" s="7"/>
      <c r="D279" s="7"/>
      <c r="E279" s="7"/>
      <c r="F279" s="7"/>
      <c r="G279" s="8"/>
      <c r="H279" s="8"/>
      <c r="I279" s="8">
        <f>=IF(C279="","",SUMIF($C$2:$C279,C279,$G$2:$G279)-SUMIF($C$2:$C279,C279,$H$2:$H279))</f>
      </c>
      <c r="J279" s="6"/>
      <c r="K279" s="9">
        <f>=IF(J279="","",IF(I279&lt;=0,"KAPANDI",IF(J279&lt;TODAY(),"GECİKTİ","VADESİ VAR")))</f>
      </c>
    </row>
    <row r="280" spans="1:11" x14ac:dyDescent="0.25">
      <c r="A280" s="2"/>
      <c r="B280" s="3"/>
      <c r="C280" s="3"/>
      <c r="D280" s="3"/>
      <c r="E280" s="3"/>
      <c r="F280" s="3"/>
      <c r="G280" s="4"/>
      <c r="H280" s="4"/>
      <c r="I280" s="4">
        <f>=IF(C280="","",SUMIF($C$2:$C280,C280,$G$2:$G280)-SUMIF($C$2:$C280,C280,$H$2:$H280))</f>
      </c>
      <c r="J280" s="2"/>
      <c r="K280" s="5">
        <f>=IF(J280="","",IF(I280&lt;=0,"KAPANDI",IF(J280&lt;TODAY(),"GECİKTİ","VADESİ VAR")))</f>
      </c>
    </row>
    <row r="281" spans="1:11" x14ac:dyDescent="0.25">
      <c r="A281" s="6"/>
      <c r="B281" s="7"/>
      <c r="C281" s="7"/>
      <c r="D281" s="7"/>
      <c r="E281" s="7"/>
      <c r="F281" s="7"/>
      <c r="G281" s="8"/>
      <c r="H281" s="8"/>
      <c r="I281" s="8">
        <f>=IF(C281="","",SUMIF($C$2:$C281,C281,$G$2:$G281)-SUMIF($C$2:$C281,C281,$H$2:$H281))</f>
      </c>
      <c r="J281" s="6"/>
      <c r="K281" s="9">
        <f>=IF(J281="","",IF(I281&lt;=0,"KAPANDI",IF(J281&lt;TODAY(),"GECİKTİ","VADESİ VAR")))</f>
      </c>
    </row>
    <row r="282" spans="1:11" x14ac:dyDescent="0.25">
      <c r="A282" s="2"/>
      <c r="B282" s="3"/>
      <c r="C282" s="3"/>
      <c r="D282" s="3"/>
      <c r="E282" s="3"/>
      <c r="F282" s="3"/>
      <c r="G282" s="4"/>
      <c r="H282" s="4"/>
      <c r="I282" s="4">
        <f>=IF(C282="","",SUMIF($C$2:$C282,C282,$G$2:$G282)-SUMIF($C$2:$C282,C282,$H$2:$H282))</f>
      </c>
      <c r="J282" s="2"/>
      <c r="K282" s="5">
        <f>=IF(J282="","",IF(I282&lt;=0,"KAPANDI",IF(J282&lt;TODAY(),"GECİKTİ","VADESİ VAR")))</f>
      </c>
    </row>
    <row r="283" spans="1:11" x14ac:dyDescent="0.25">
      <c r="A283" s="6"/>
      <c r="B283" s="7"/>
      <c r="C283" s="7"/>
      <c r="D283" s="7"/>
      <c r="E283" s="7"/>
      <c r="F283" s="7"/>
      <c r="G283" s="8"/>
      <c r="H283" s="8"/>
      <c r="I283" s="8">
        <f>=IF(C283="","",SUMIF($C$2:$C283,C283,$G$2:$G283)-SUMIF($C$2:$C283,C283,$H$2:$H283))</f>
      </c>
      <c r="J283" s="6"/>
      <c r="K283" s="9">
        <f>=IF(J283="","",IF(I283&lt;=0,"KAPANDI",IF(J283&lt;TODAY(),"GECİKTİ","VADESİ VAR")))</f>
      </c>
    </row>
    <row r="284" spans="1:11" x14ac:dyDescent="0.25">
      <c r="A284" s="2"/>
      <c r="B284" s="3"/>
      <c r="C284" s="3"/>
      <c r="D284" s="3"/>
      <c r="E284" s="3"/>
      <c r="F284" s="3"/>
      <c r="G284" s="4"/>
      <c r="H284" s="4"/>
      <c r="I284" s="4">
        <f>=IF(C284="","",SUMIF($C$2:$C284,C284,$G$2:$G284)-SUMIF($C$2:$C284,C284,$H$2:$H284))</f>
      </c>
      <c r="J284" s="2"/>
      <c r="K284" s="5">
        <f>=IF(J284="","",IF(I284&lt;=0,"KAPANDI",IF(J284&lt;TODAY(),"GECİKTİ","VADESİ VAR")))</f>
      </c>
    </row>
    <row r="285" spans="1:11" x14ac:dyDescent="0.25">
      <c r="A285" s="6"/>
      <c r="B285" s="7"/>
      <c r="C285" s="7"/>
      <c r="D285" s="7"/>
      <c r="E285" s="7"/>
      <c r="F285" s="7"/>
      <c r="G285" s="8"/>
      <c r="H285" s="8"/>
      <c r="I285" s="8">
        <f>=IF(C285="","",SUMIF($C$2:$C285,C285,$G$2:$G285)-SUMIF($C$2:$C285,C285,$H$2:$H285))</f>
      </c>
      <c r="J285" s="6"/>
      <c r="K285" s="9">
        <f>=IF(J285="","",IF(I285&lt;=0,"KAPANDI",IF(J285&lt;TODAY(),"GECİKTİ","VADESİ VAR")))</f>
      </c>
    </row>
    <row r="286" spans="1:11" x14ac:dyDescent="0.25">
      <c r="A286" s="2"/>
      <c r="B286" s="3"/>
      <c r="C286" s="3"/>
      <c r="D286" s="3"/>
      <c r="E286" s="3"/>
      <c r="F286" s="3"/>
      <c r="G286" s="4"/>
      <c r="H286" s="4"/>
      <c r="I286" s="4">
        <f>=IF(C286="","",SUMIF($C$2:$C286,C286,$G$2:$G286)-SUMIF($C$2:$C286,C286,$H$2:$H286))</f>
      </c>
      <c r="J286" s="2"/>
      <c r="K286" s="5">
        <f>=IF(J286="","",IF(I286&lt;=0,"KAPANDI",IF(J286&lt;TODAY(),"GECİKTİ","VADESİ VAR")))</f>
      </c>
    </row>
    <row r="287" spans="1:11" x14ac:dyDescent="0.25">
      <c r="A287" s="6"/>
      <c r="B287" s="7"/>
      <c r="C287" s="7"/>
      <c r="D287" s="7"/>
      <c r="E287" s="7"/>
      <c r="F287" s="7"/>
      <c r="G287" s="8"/>
      <c r="H287" s="8"/>
      <c r="I287" s="8">
        <f>=IF(C287="","",SUMIF($C$2:$C287,C287,$G$2:$G287)-SUMIF($C$2:$C287,C287,$H$2:$H287))</f>
      </c>
      <c r="J287" s="6"/>
      <c r="K287" s="9">
        <f>=IF(J287="","",IF(I287&lt;=0,"KAPANDI",IF(J287&lt;TODAY(),"GECİKTİ","VADESİ VAR")))</f>
      </c>
    </row>
    <row r="288" spans="1:11" x14ac:dyDescent="0.25">
      <c r="A288" s="2"/>
      <c r="B288" s="3"/>
      <c r="C288" s="3"/>
      <c r="D288" s="3"/>
      <c r="E288" s="3"/>
      <c r="F288" s="3"/>
      <c r="G288" s="4"/>
      <c r="H288" s="4"/>
      <c r="I288" s="4">
        <f>=IF(C288="","",SUMIF($C$2:$C288,C288,$G$2:$G288)-SUMIF($C$2:$C288,C288,$H$2:$H288))</f>
      </c>
      <c r="J288" s="2"/>
      <c r="K288" s="5">
        <f>=IF(J288="","",IF(I288&lt;=0,"KAPANDI",IF(J288&lt;TODAY(),"GECİKTİ","VADESİ VAR")))</f>
      </c>
    </row>
    <row r="289" spans="1:11" x14ac:dyDescent="0.25">
      <c r="A289" s="6"/>
      <c r="B289" s="7"/>
      <c r="C289" s="7"/>
      <c r="D289" s="7"/>
      <c r="E289" s="7"/>
      <c r="F289" s="7"/>
      <c r="G289" s="8"/>
      <c r="H289" s="8"/>
      <c r="I289" s="8">
        <f>=IF(C289="","",SUMIF($C$2:$C289,C289,$G$2:$G289)-SUMIF($C$2:$C289,C289,$H$2:$H289))</f>
      </c>
      <c r="J289" s="6"/>
      <c r="K289" s="9">
        <f>=IF(J289="","",IF(I289&lt;=0,"KAPANDI",IF(J289&lt;TODAY(),"GECİKTİ","VADESİ VAR")))</f>
      </c>
    </row>
    <row r="290" spans="1:11" x14ac:dyDescent="0.25">
      <c r="A290" s="2"/>
      <c r="B290" s="3"/>
      <c r="C290" s="3"/>
      <c r="D290" s="3"/>
      <c r="E290" s="3"/>
      <c r="F290" s="3"/>
      <c r="G290" s="4"/>
      <c r="H290" s="4"/>
      <c r="I290" s="4">
        <f>=IF(C290="","",SUMIF($C$2:$C290,C290,$G$2:$G290)-SUMIF($C$2:$C290,C290,$H$2:$H290))</f>
      </c>
      <c r="J290" s="2"/>
      <c r="K290" s="5">
        <f>=IF(J290="","",IF(I290&lt;=0,"KAPANDI",IF(J290&lt;TODAY(),"GECİKTİ","VADESİ VAR")))</f>
      </c>
    </row>
    <row r="291" spans="1:11" x14ac:dyDescent="0.25">
      <c r="A291" s="6"/>
      <c r="B291" s="7"/>
      <c r="C291" s="7"/>
      <c r="D291" s="7"/>
      <c r="E291" s="7"/>
      <c r="F291" s="7"/>
      <c r="G291" s="8"/>
      <c r="H291" s="8"/>
      <c r="I291" s="8">
        <f>=IF(C291="","",SUMIF($C$2:$C291,C291,$G$2:$G291)-SUMIF($C$2:$C291,C291,$H$2:$H291))</f>
      </c>
      <c r="J291" s="6"/>
      <c r="K291" s="9">
        <f>=IF(J291="","",IF(I291&lt;=0,"KAPANDI",IF(J291&lt;TODAY(),"GECİKTİ","VADESİ VAR")))</f>
      </c>
    </row>
    <row r="292" spans="1:11" x14ac:dyDescent="0.25">
      <c r="A292" s="2"/>
      <c r="B292" s="3"/>
      <c r="C292" s="3"/>
      <c r="D292" s="3"/>
      <c r="E292" s="3"/>
      <c r="F292" s="3"/>
      <c r="G292" s="4"/>
      <c r="H292" s="4"/>
      <c r="I292" s="4">
        <f>=IF(C292="","",SUMIF($C$2:$C292,C292,$G$2:$G292)-SUMIF($C$2:$C292,C292,$H$2:$H292))</f>
      </c>
      <c r="J292" s="2"/>
      <c r="K292" s="5">
        <f>=IF(J292="","",IF(I292&lt;=0,"KAPANDI",IF(J292&lt;TODAY(),"GECİKTİ","VADESİ VAR")))</f>
      </c>
    </row>
    <row r="293" spans="1:11" x14ac:dyDescent="0.25">
      <c r="A293" s="6"/>
      <c r="B293" s="7"/>
      <c r="C293" s="7"/>
      <c r="D293" s="7"/>
      <c r="E293" s="7"/>
      <c r="F293" s="7"/>
      <c r="G293" s="8"/>
      <c r="H293" s="8"/>
      <c r="I293" s="8">
        <f>=IF(C293="","",SUMIF($C$2:$C293,C293,$G$2:$G293)-SUMIF($C$2:$C293,C293,$H$2:$H293))</f>
      </c>
      <c r="J293" s="6"/>
      <c r="K293" s="9">
        <f>=IF(J293="","",IF(I293&lt;=0,"KAPANDI",IF(J293&lt;TODAY(),"GECİKTİ","VADESİ VAR")))</f>
      </c>
    </row>
    <row r="294" spans="1:11" x14ac:dyDescent="0.25">
      <c r="A294" s="2"/>
      <c r="B294" s="3"/>
      <c r="C294" s="3"/>
      <c r="D294" s="3"/>
      <c r="E294" s="3"/>
      <c r="F294" s="3"/>
      <c r="G294" s="4"/>
      <c r="H294" s="4"/>
      <c r="I294" s="4">
        <f>=IF(C294="","",SUMIF($C$2:$C294,C294,$G$2:$G294)-SUMIF($C$2:$C294,C294,$H$2:$H294))</f>
      </c>
      <c r="J294" s="2"/>
      <c r="K294" s="5">
        <f>=IF(J294="","",IF(I294&lt;=0,"KAPANDI",IF(J294&lt;TODAY(),"GECİKTİ","VADESİ VAR")))</f>
      </c>
    </row>
    <row r="295" spans="1:11" x14ac:dyDescent="0.25">
      <c r="A295" s="6"/>
      <c r="B295" s="7"/>
      <c r="C295" s="7"/>
      <c r="D295" s="7"/>
      <c r="E295" s="7"/>
      <c r="F295" s="7"/>
      <c r="G295" s="8"/>
      <c r="H295" s="8"/>
      <c r="I295" s="8">
        <f>=IF(C295="","",SUMIF($C$2:$C295,C295,$G$2:$G295)-SUMIF($C$2:$C295,C295,$H$2:$H295))</f>
      </c>
      <c r="J295" s="6"/>
      <c r="K295" s="9">
        <f>=IF(J295="","",IF(I295&lt;=0,"KAPANDI",IF(J295&lt;TODAY(),"GECİKTİ","VADESİ VAR")))</f>
      </c>
    </row>
    <row r="296" spans="1:11" x14ac:dyDescent="0.25">
      <c r="A296" s="2"/>
      <c r="B296" s="3"/>
      <c r="C296" s="3"/>
      <c r="D296" s="3"/>
      <c r="E296" s="3"/>
      <c r="F296" s="3"/>
      <c r="G296" s="4"/>
      <c r="H296" s="4"/>
      <c r="I296" s="4">
        <f>=IF(C296="","",SUMIF($C$2:$C296,C296,$G$2:$G296)-SUMIF($C$2:$C296,C296,$H$2:$H296))</f>
      </c>
      <c r="J296" s="2"/>
      <c r="K296" s="5">
        <f>=IF(J296="","",IF(I296&lt;=0,"KAPANDI",IF(J296&lt;TODAY(),"GECİKTİ","VADESİ VAR")))</f>
      </c>
    </row>
    <row r="297" spans="1:11" x14ac:dyDescent="0.25">
      <c r="A297" s="6"/>
      <c r="B297" s="7"/>
      <c r="C297" s="7"/>
      <c r="D297" s="7"/>
      <c r="E297" s="7"/>
      <c r="F297" s="7"/>
      <c r="G297" s="8"/>
      <c r="H297" s="8"/>
      <c r="I297" s="8">
        <f>=IF(C297="","",SUMIF($C$2:$C297,C297,$G$2:$G297)-SUMIF($C$2:$C297,C297,$H$2:$H297))</f>
      </c>
      <c r="J297" s="6"/>
      <c r="K297" s="9">
        <f>=IF(J297="","",IF(I297&lt;=0,"KAPANDI",IF(J297&lt;TODAY(),"GECİKTİ","VADESİ VAR")))</f>
      </c>
    </row>
    <row r="298" spans="1:11" x14ac:dyDescent="0.25">
      <c r="A298" s="2"/>
      <c r="B298" s="3"/>
      <c r="C298" s="3"/>
      <c r="D298" s="3"/>
      <c r="E298" s="3"/>
      <c r="F298" s="3"/>
      <c r="G298" s="4"/>
      <c r="H298" s="4"/>
      <c r="I298" s="4">
        <f>=IF(C298="","",SUMIF($C$2:$C298,C298,$G$2:$G298)-SUMIF($C$2:$C298,C298,$H$2:$H298))</f>
      </c>
      <c r="J298" s="2"/>
      <c r="K298" s="5">
        <f>=IF(J298="","",IF(I298&lt;=0,"KAPANDI",IF(J298&lt;TODAY(),"GECİKTİ","VADESİ VAR")))</f>
      </c>
    </row>
    <row r="299" spans="1:11" x14ac:dyDescent="0.25">
      <c r="A299" s="6"/>
      <c r="B299" s="7"/>
      <c r="C299" s="7"/>
      <c r="D299" s="7"/>
      <c r="E299" s="7"/>
      <c r="F299" s="7"/>
      <c r="G299" s="8"/>
      <c r="H299" s="8"/>
      <c r="I299" s="8">
        <f>=IF(C299="","",SUMIF($C$2:$C299,C299,$G$2:$G299)-SUMIF($C$2:$C299,C299,$H$2:$H299))</f>
      </c>
      <c r="J299" s="6"/>
      <c r="K299" s="9">
        <f>=IF(J299="","",IF(I299&lt;=0,"KAPANDI",IF(J299&lt;TODAY(),"GECİKTİ","VADESİ VAR")))</f>
      </c>
    </row>
    <row r="300" spans="1:11" x14ac:dyDescent="0.25">
      <c r="A300" s="2"/>
      <c r="B300" s="3"/>
      <c r="C300" s="3"/>
      <c r="D300" s="3"/>
      <c r="E300" s="3"/>
      <c r="F300" s="3"/>
      <c r="G300" s="4"/>
      <c r="H300" s="4"/>
      <c r="I300" s="4">
        <f>=IF(C300="","",SUMIF($C$2:$C300,C300,$G$2:$G300)-SUMIF($C$2:$C300,C300,$H$2:$H300))</f>
      </c>
      <c r="J300" s="2"/>
      <c r="K300" s="5">
        <f>=IF(J300="","",IF(I300&lt;=0,"KAPANDI",IF(J300&lt;TODAY(),"GECİKTİ","VADESİ VAR")))</f>
      </c>
    </row>
  </sheetData>
  <autoFilter ref="A1:K1"/>
  <conditionalFormatting sqref="K2:K300">
    <cfRule type="cellIs" dxfId="0" priority="1" operator="equal">
      <formula>"GECİKTİ"</formula>
    </cfRule>
  </conditionalFormatting>
  <conditionalFormatting sqref="K2:K300">
    <cfRule type="cellIs" dxfId="1" priority="1" operator="equal">
      <formula>"KAPANDI"</formula>
    </cfRule>
  </conditionalFormatting>
  <conditionalFormatting sqref="K2:K300">
    <cfRule type="cellIs" dxfId="2" priority="1" operator="equal">
      <formula>"VADESİ VAR"</formula>
    </cfRule>
  </conditionalFormatting>
  <dataValidations count="2">
    <dataValidation type="list" allowBlank="1" showErrorMessage="1" errorTitle="Geçersiz değer" error="Lütfen listeden bir seçenek seçin." sqref="E10:E300">
      <formula1>"Satış,Alış,Tahsilat,Ödeme,İade,Açılış"</formula1>
    </dataValidation>
    <dataValidation type="list" allowBlank="1" showErrorMessage="1" errorTitle="Geçersiz değer" error="Lütfen listeden bir seçenek seçin." sqref="E2:E300">
      <formula1>"Satış,Alış,Tahsilat,Ödeme,İade,Açılış"</formula1>
    </dataValidation>
  </dataValidations>
  <pageMargins left="0.7" right="0.7" top="0.75" bottom="0.75" header="0.3" footer="0.3"/>
  <pageSetup paperSize="9" orientation="landscape" horizontalDpi="4294967295" verticalDpi="4294967295" scale="100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2"/>
  <sheetViews>
    <sheetView workbookViewId="0" showGridLines="0"/>
  </sheetViews>
  <sheetFormatPr defaultRowHeight="15" outlineLevelRow="0" outlineLevelCol="0" x14ac:dyDescent="55"/>
  <cols>
    <col min="1" max="1" width="4" customWidth="1"/>
    <col min="2" max="2" width="34" customWidth="1"/>
    <col min="3" max="3" width="22" customWidth="1"/>
    <col min="4" max="4" width="4" customWidth="1"/>
    <col min="5" max="5" width="52" customWidth="1"/>
  </cols>
  <sheetData>
    <row r="2" spans="2:2" x14ac:dyDescent="0.25">
      <c r="B2" s="10" t="s">
        <v>29</v>
      </c>
    </row>
    <row r="3" spans="2:2" x14ac:dyDescent="0.25">
      <c r="B3" s="11" t="s">
        <v>30</v>
      </c>
    </row>
    <row r="5" spans="2:5" x14ac:dyDescent="0.25">
      <c r="B5" s="12" t="s">
        <v>31</v>
      </c>
      <c r="C5" s="13"/>
      <c r="E5" s="14" t="s">
        <v>32</v>
      </c>
    </row>
    <row r="6" ht="30" customHeight="1" spans="2:5" x14ac:dyDescent="0.25">
      <c r="B6" s="15" t="s">
        <v>33</v>
      </c>
      <c r="C6" s="16">
        <f>SUM(Veri!G2:G300)</f>
      </c>
      <c r="E6" s="17" t="s">
        <v>34</v>
      </c>
    </row>
    <row r="7" ht="30" customHeight="1" spans="2:5" x14ac:dyDescent="0.25">
      <c r="B7" s="15" t="s">
        <v>35</v>
      </c>
      <c r="C7" s="16">
        <f>SUM(Veri!H2:H300)</f>
      </c>
      <c r="E7" s="17" t="s">
        <v>36</v>
      </c>
    </row>
    <row r="8" ht="30" customHeight="1" spans="2:5" x14ac:dyDescent="0.25">
      <c r="B8" s="15" t="s">
        <v>37</v>
      </c>
      <c r="C8" s="16">
        <f>SUM(Veri!G2:G300)-SUM(Veri!H2:H300)</f>
      </c>
      <c r="E8" s="17" t="s">
        <v>38</v>
      </c>
    </row>
    <row r="9" ht="30" customHeight="1" spans="2:5" x14ac:dyDescent="0.25">
      <c r="B9" s="15" t="s">
        <v>39</v>
      </c>
      <c r="C9" s="18">
        <f>COUNTA(Veri!C2:C300)</f>
      </c>
      <c r="E9" s="17" t="s">
        <v>40</v>
      </c>
    </row>
    <row r="10" ht="30" customHeight="1" spans="2:5" x14ac:dyDescent="0.25">
      <c r="B10" s="15" t="s">
        <v>41</v>
      </c>
      <c r="C10" s="18">
        <f>COUNTIF(Veri!K2:K300,"GECİKTİ")</f>
      </c>
      <c r="E10" s="17" t="s">
        <v>42</v>
      </c>
    </row>
    <row r="12" ht="24" customHeight="1" spans="5:5" x14ac:dyDescent="0.25">
      <c r="E12" s="19" t="s">
        <v>43</v>
      </c>
    </row>
  </sheetData>
  <hyperlinks>
    <hyperlink ref="E12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FormatPr defaultRowHeight="15" outlineLevelRow="0" outlineLevelCol="0" x14ac:dyDescent="55"/>
  <cols>
    <col min="1" max="1" width="22" customWidth="1"/>
  </cols>
  <sheetData>
    <row r="1" spans="1:1" x14ac:dyDescent="0.25">
      <c r="A1" s="20" t="s">
        <v>4</v>
      </c>
    </row>
    <row r="2" spans="1:1" x14ac:dyDescent="0.25">
      <c r="A2" t="s">
        <v>14</v>
      </c>
    </row>
    <row r="3" spans="1:1" x14ac:dyDescent="0.25">
      <c r="A3" t="s">
        <v>44</v>
      </c>
    </row>
    <row r="4" spans="1:1" x14ac:dyDescent="0.25">
      <c r="A4" t="s">
        <v>17</v>
      </c>
    </row>
    <row r="5" spans="1:1" x14ac:dyDescent="0.25">
      <c r="A5" t="s">
        <v>45</v>
      </c>
    </row>
    <row r="6" spans="1:1" x14ac:dyDescent="0.25">
      <c r="A6" t="s">
        <v>46</v>
      </c>
    </row>
    <row r="7" spans="1:1" x14ac:dyDescent="0.25">
      <c r="A7" t="s">
        <v>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Veri</vt:lpstr>
      <vt:lpstr>Özet</vt:lpstr>
      <vt:lpstr>Listeler</vt:lpstr>
    </vt:vector>
  </TitlesOfParts>
  <Company>Ofisx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Ofisx — stokexcel.com</dc:creator>
  <dc:title/>
  <dc:subject/>
  <dc:description>Cari Hesap Takip Excel Şablonu — ücretsiz Excel şablonu · stokexcel.com</dc:description>
  <cp:keywords/>
  <cp:category/>
  <cp:lastModifiedBy>Unknown</cp:lastModifiedBy>
  <dcterms:created xsi:type="dcterms:W3CDTF">2026-08-26T00:00:00Z</dcterms:created>
  <dcterms:modified xsi:type="dcterms:W3CDTF">2026-08-26T17:46:54Z</dcterms:modified>
</cp:coreProperties>
</file>