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<sst xmlns="http://schemas.openxmlformats.org/spreadsheetml/2006/main" count="69" uniqueCount="57">
  <si>
    <t>Ürün Kodu</t>
  </si>
  <si>
    <t>Ürün Adı</t>
  </si>
  <si>
    <t>Kategori</t>
  </si>
  <si>
    <t>Birim</t>
  </si>
  <si>
    <t>Giren</t>
  </si>
  <si>
    <t>Çıkan</t>
  </si>
  <si>
    <t>Kalan Stok</t>
  </si>
  <si>
    <t>Kritik Seviye</t>
  </si>
  <si>
    <t>Durum</t>
  </si>
  <si>
    <t>Alış Fiyatı</t>
  </si>
  <si>
    <t>Satış Fiyatı</t>
  </si>
  <si>
    <t>Stok Değeri</t>
  </si>
  <si>
    <t>Raf / Depo</t>
  </si>
  <si>
    <t>Son Hareket</t>
  </si>
  <si>
    <t>SK-001</t>
  </si>
  <si>
    <t>A4 Fotokopi Kağıdı 80gr</t>
  </si>
  <si>
    <t>Kırtasiye</t>
  </si>
  <si>
    <t>Paket</t>
  </si>
  <si>
    <t>A-01</t>
  </si>
  <si>
    <t>SK-002</t>
  </si>
  <si>
    <t>Çamaşır Suyu 4 Lt</t>
  </si>
  <si>
    <t>Temizlik</t>
  </si>
  <si>
    <t>Adet</t>
  </si>
  <si>
    <t>B-03</t>
  </si>
  <si>
    <t>SK-003</t>
  </si>
  <si>
    <t>Termal Rulo 80x60</t>
  </si>
  <si>
    <t>Kutu</t>
  </si>
  <si>
    <t>A-04</t>
  </si>
  <si>
    <t>SK-004</t>
  </si>
  <si>
    <t>Streç Film 45cm</t>
  </si>
  <si>
    <t>Ambalaj</t>
  </si>
  <si>
    <t>C-02</t>
  </si>
  <si>
    <t>SK-005</t>
  </si>
  <si>
    <t>USB Bellek 64 GB</t>
  </si>
  <si>
    <t>Elektronik</t>
  </si>
  <si>
    <t>D-01</t>
  </si>
  <si>
    <t>Stok Takip Excel Şablonu</t>
  </si>
  <si>
    <t>Ücretsiz Excel şablonu · stokexcel.com</t>
  </si>
  <si>
    <t>ÖZET</t>
  </si>
  <si>
    <t>NASIL KULLANILIR?</t>
  </si>
  <si>
    <t>Toplam ürün çeşidi</t>
  </si>
  <si>
    <t>1. "Veri" sayfasına ürünlerinizi girin; Kalan Stok, Durum ve Stok Değeri otomatik hesaplanır.</t>
  </si>
  <si>
    <t>Toplam stok adedi</t>
  </si>
  <si>
    <t>2. Kritik Seviye sütununa minimum stok miktarını yazın — altına düşen ürün kırmızı/sarı renklenir.</t>
  </si>
  <si>
    <t>Toplam stok değeri (alış)</t>
  </si>
  <si>
    <t>3. Kategori ve Birim hücreleri açılır listedir; listeyi "Listeler" sayfasından çoğaltabilirsiniz.</t>
  </si>
  <si>
    <t>Kritik seviyedeki ürün</t>
  </si>
  <si>
    <t>4. Filtre oklarıyla kategoriye, duruma veya rafa göre süzün.</t>
  </si>
  <si>
    <t>Tükenen ürün</t>
  </si>
  <si>
    <t>5. Bu sayfadaki özet rakamlar kendiliğinden güncellenir.</t>
  </si>
  <si>
    <t>Potansiyel satış değeri</t>
  </si>
  <si>
    <t>Excel yetmediğinde: Ofisx ile bulutta, telefondan, otomatik →</t>
  </si>
  <si>
    <t>Kg</t>
  </si>
  <si>
    <t>Gıda</t>
  </si>
  <si>
    <t>Lt</t>
  </si>
  <si>
    <t>Diğer</t>
  </si>
  <si>
    <t>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</si>
</sst>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₺&quot;"/>
    <numFmt numFmtId="165" formatCode="dd.mm.yyyy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165" fontId="2" fillId="0" borderId="2" xfId="0" applyNumberFormat="1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164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92400E"/>
      </font>
      <fill>
        <patternFill patternType="solid">
          <bgColor rgb="FFFEF3C7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eb.ofisx.com/?utm_source=stokexcel&amp;utm_medium=xlsx&amp;utm_campaign=stok-ta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6" customWidth="1"/>
    <col min="4" max="4" width="10" customWidth="1"/>
    <col min="5" max="6" width="11" customWidth="1"/>
    <col min="7" max="8" width="13" customWidth="1"/>
    <col min="9" max="9" width="16" customWidth="1"/>
    <col min="10" max="11" width="14" customWidth="1"/>
    <col min="12" max="12" width="16" customWidth="1"/>
    <col min="13" max="14" width="14" customWidth="1"/>
  </cols>
  <sheetData>
    <row r="1" ht="26" customHeight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3" t="s">
        <v>17</v>
      </c>
      <c r="E2" s="4">
        <v>250</v>
      </c>
      <c r="F2" s="4">
        <v>180</v>
      </c>
      <c r="G2" s="4">
        <f>=IF(A2="","",E2-F2)</f>
      </c>
      <c r="H2" s="4">
        <v>40</v>
      </c>
      <c r="I2" s="3">
        <f>=IF(A2="","",IF(G2&lt;=0,"TÜKENDİ",IF(G2&lt;=H2,"KRİTİK","YETERLİ")))</f>
      </c>
      <c r="J2" s="5">
        <v>96.5</v>
      </c>
      <c r="K2" s="5">
        <v>139.9</v>
      </c>
      <c r="L2" s="5">
        <f>=IF(A2="","",G2*J2)</f>
      </c>
      <c r="M2" s="2" t="s">
        <v>18</v>
      </c>
      <c r="N2" s="6">
        <v>46258</v>
      </c>
    </row>
    <row r="3" spans="1:14" x14ac:dyDescent="0.25">
      <c r="A3" s="7" t="s">
        <v>19</v>
      </c>
      <c r="B3" s="7" t="s">
        <v>20</v>
      </c>
      <c r="C3" s="7" t="s">
        <v>21</v>
      </c>
      <c r="D3" s="8" t="s">
        <v>22</v>
      </c>
      <c r="E3" s="9">
        <v>120</v>
      </c>
      <c r="F3" s="9">
        <v>116</v>
      </c>
      <c r="G3" s="9">
        <f>=IF(A3="","",E3-F3)</f>
      </c>
      <c r="H3" s="9">
        <v>20</v>
      </c>
      <c r="I3" s="8">
        <f>=IF(A3="","",IF(G3&lt;=0,"TÜKENDİ",IF(G3&lt;=H3,"KRİTİK","YETERLİ")))</f>
      </c>
      <c r="J3" s="10">
        <v>74.9</v>
      </c>
      <c r="K3" s="10">
        <v>109.9</v>
      </c>
      <c r="L3" s="10">
        <f>=IF(A3="","",G3*J3)</f>
      </c>
      <c r="M3" s="7" t="s">
        <v>23</v>
      </c>
      <c r="N3" s="11">
        <v>46259</v>
      </c>
    </row>
    <row r="4" spans="1:14" x14ac:dyDescent="0.25">
      <c r="A4" s="2" t="s">
        <v>24</v>
      </c>
      <c r="B4" s="2" t="s">
        <v>25</v>
      </c>
      <c r="C4" s="2" t="s">
        <v>16</v>
      </c>
      <c r="D4" s="3" t="s">
        <v>26</v>
      </c>
      <c r="E4" s="4">
        <v>60</v>
      </c>
      <c r="F4" s="4">
        <v>60</v>
      </c>
      <c r="G4" s="4">
        <f>=IF(A4="","",E4-F4)</f>
      </c>
      <c r="H4" s="4">
        <v>10</v>
      </c>
      <c r="I4" s="3">
        <f>=IF(A4="","",IF(G4&lt;=0,"TÜKENDİ",IF(G4&lt;=H4,"KRİTİK","YETERLİ")))</f>
      </c>
      <c r="J4" s="5">
        <v>310</v>
      </c>
      <c r="K4" s="5">
        <v>449</v>
      </c>
      <c r="L4" s="5">
        <f>=IF(A4="","",G4*J4)</f>
      </c>
      <c r="M4" s="2" t="s">
        <v>27</v>
      </c>
      <c r="N4" s="6">
        <v>46255</v>
      </c>
    </row>
    <row r="5" spans="1:14" x14ac:dyDescent="0.25">
      <c r="A5" s="7" t="s">
        <v>28</v>
      </c>
      <c r="B5" s="7" t="s">
        <v>29</v>
      </c>
      <c r="C5" s="7" t="s">
        <v>30</v>
      </c>
      <c r="D5" s="8" t="s">
        <v>22</v>
      </c>
      <c r="E5" s="9">
        <v>90</v>
      </c>
      <c r="F5" s="9">
        <v>35</v>
      </c>
      <c r="G5" s="9">
        <f>=IF(A5="","",E5-F5)</f>
      </c>
      <c r="H5" s="9">
        <v>15</v>
      </c>
      <c r="I5" s="8">
        <f>=IF(A5="","",IF(G5&lt;=0,"TÜKENDİ",IF(G5&lt;=H5,"KRİTİK","YETERLİ")))</f>
      </c>
      <c r="J5" s="10">
        <v>128</v>
      </c>
      <c r="K5" s="10">
        <v>189</v>
      </c>
      <c r="L5" s="10">
        <f>=IF(A5="","",G5*J5)</f>
      </c>
      <c r="M5" s="7" t="s">
        <v>31</v>
      </c>
      <c r="N5" s="11">
        <v>46260</v>
      </c>
    </row>
    <row r="6" spans="1:14" x14ac:dyDescent="0.25">
      <c r="A6" s="2" t="s">
        <v>32</v>
      </c>
      <c r="B6" s="2" t="s">
        <v>33</v>
      </c>
      <c r="C6" s="2" t="s">
        <v>34</v>
      </c>
      <c r="D6" s="3" t="s">
        <v>22</v>
      </c>
      <c r="E6" s="4">
        <v>40</v>
      </c>
      <c r="F6" s="4">
        <v>12</v>
      </c>
      <c r="G6" s="4">
        <f>=IF(A6="","",E6-F6)</f>
      </c>
      <c r="H6" s="4">
        <v>8</v>
      </c>
      <c r="I6" s="3">
        <f>=IF(A6="","",IF(G6&lt;=0,"TÜKENDİ",IF(G6&lt;=H6,"KRİTİK","YETERLİ")))</f>
      </c>
      <c r="J6" s="5">
        <v>189</v>
      </c>
      <c r="K6" s="5">
        <v>279</v>
      </c>
      <c r="L6" s="5">
        <f>=IF(A6="","",G6*J6)</f>
      </c>
      <c r="M6" s="2" t="s">
        <v>35</v>
      </c>
      <c r="N6" s="6">
        <v>46254</v>
      </c>
    </row>
    <row r="7" spans="1:14" x14ac:dyDescent="0.25">
      <c r="A7" s="7"/>
      <c r="B7" s="7"/>
      <c r="C7" s="7"/>
      <c r="D7" s="8"/>
      <c r="E7" s="9"/>
      <c r="F7" s="9"/>
      <c r="G7" s="9">
        <f>=IF(A7="","",E7-F7)</f>
      </c>
      <c r="H7" s="9"/>
      <c r="I7" s="8">
        <f>=IF(A7="","",IF(G7&lt;=0,"TÜKENDİ",IF(G7&lt;=H7,"KRİTİK","YETERLİ")))</f>
      </c>
      <c r="J7" s="10"/>
      <c r="K7" s="10"/>
      <c r="L7" s="10">
        <f>=IF(A7="","",G7*J7)</f>
      </c>
      <c r="M7" s="7"/>
      <c r="N7" s="11"/>
    </row>
    <row r="8" spans="1:14" x14ac:dyDescent="0.25">
      <c r="A8" s="2"/>
      <c r="B8" s="2"/>
      <c r="C8" s="2"/>
      <c r="D8" s="3"/>
      <c r="E8" s="4"/>
      <c r="F8" s="4"/>
      <c r="G8" s="4">
        <f>=IF(A8="","",E8-F8)</f>
      </c>
      <c r="H8" s="4"/>
      <c r="I8" s="3">
        <f>=IF(A8="","",IF(G8&lt;=0,"TÜKENDİ",IF(G8&lt;=H8,"KRİTİK","YETERLİ")))</f>
      </c>
      <c r="J8" s="5"/>
      <c r="K8" s="5"/>
      <c r="L8" s="5">
        <f>=IF(A8="","",G8*J8)</f>
      </c>
      <c r="M8" s="2"/>
      <c r="N8" s="6"/>
    </row>
    <row r="9" spans="1:14" x14ac:dyDescent="0.25">
      <c r="A9" s="7"/>
      <c r="B9" s="7"/>
      <c r="C9" s="7"/>
      <c r="D9" s="8"/>
      <c r="E9" s="9"/>
      <c r="F9" s="9"/>
      <c r="G9" s="9">
        <f>=IF(A9="","",E9-F9)</f>
      </c>
      <c r="H9" s="9"/>
      <c r="I9" s="8">
        <f>=IF(A9="","",IF(G9&lt;=0,"TÜKENDİ",IF(G9&lt;=H9,"KRİTİK","YETERLİ")))</f>
      </c>
      <c r="J9" s="10"/>
      <c r="K9" s="10"/>
      <c r="L9" s="10">
        <f>=IF(A9="","",G9*J9)</f>
      </c>
      <c r="M9" s="7"/>
      <c r="N9" s="11"/>
    </row>
    <row r="10" spans="1:14" x14ac:dyDescent="0.25">
      <c r="A10" s="2"/>
      <c r="B10" s="2"/>
      <c r="C10" s="2"/>
      <c r="D10" s="3"/>
      <c r="E10" s="4"/>
      <c r="F10" s="4"/>
      <c r="G10" s="4">
        <f>=IF(A10="","",E10-F10)</f>
      </c>
      <c r="H10" s="4"/>
      <c r="I10" s="3">
        <f>=IF(A10="","",IF(G10&lt;=0,"TÜKENDİ",IF(G10&lt;=H10,"KRİTİK","YETERLİ")))</f>
      </c>
      <c r="J10" s="5"/>
      <c r="K10" s="5"/>
      <c r="L10" s="5">
        <f>=IF(A10="","",G10*J10)</f>
      </c>
      <c r="M10" s="2"/>
      <c r="N10" s="6"/>
    </row>
    <row r="11" spans="1:14" x14ac:dyDescent="0.25">
      <c r="A11" s="7"/>
      <c r="B11" s="7"/>
      <c r="C11" s="7"/>
      <c r="D11" s="8"/>
      <c r="E11" s="9"/>
      <c r="F11" s="9"/>
      <c r="G11" s="9">
        <f>=IF(A11="","",E11-F11)</f>
      </c>
      <c r="H11" s="9"/>
      <c r="I11" s="8">
        <f>=IF(A11="","",IF(G11&lt;=0,"TÜKENDİ",IF(G11&lt;=H11,"KRİTİK","YETERLİ")))</f>
      </c>
      <c r="J11" s="10"/>
      <c r="K11" s="10"/>
      <c r="L11" s="10">
        <f>=IF(A11="","",G11*J11)</f>
      </c>
      <c r="M11" s="7"/>
      <c r="N11" s="11"/>
    </row>
    <row r="12" spans="1:14" x14ac:dyDescent="0.25">
      <c r="A12" s="2"/>
      <c r="B12" s="2"/>
      <c r="C12" s="2"/>
      <c r="D12" s="3"/>
      <c r="E12" s="4"/>
      <c r="F12" s="4"/>
      <c r="G12" s="4">
        <f>=IF(A12="","",E12-F12)</f>
      </c>
      <c r="H12" s="4"/>
      <c r="I12" s="3">
        <f>=IF(A12="","",IF(G12&lt;=0,"TÜKENDİ",IF(G12&lt;=H12,"KRİTİK","YETERLİ")))</f>
      </c>
      <c r="J12" s="5"/>
      <c r="K12" s="5"/>
      <c r="L12" s="5">
        <f>=IF(A12="","",G12*J12)</f>
      </c>
      <c r="M12" s="2"/>
      <c r="N12" s="6"/>
    </row>
    <row r="13" spans="1:14" x14ac:dyDescent="0.25">
      <c r="A13" s="7"/>
      <c r="B13" s="7"/>
      <c r="C13" s="7"/>
      <c r="D13" s="8"/>
      <c r="E13" s="9"/>
      <c r="F13" s="9"/>
      <c r="G13" s="9">
        <f>=IF(A13="","",E13-F13)</f>
      </c>
      <c r="H13" s="9"/>
      <c r="I13" s="8">
        <f>=IF(A13="","",IF(G13&lt;=0,"TÜKENDİ",IF(G13&lt;=H13,"KRİTİK","YETERLİ")))</f>
      </c>
      <c r="J13" s="10"/>
      <c r="K13" s="10"/>
      <c r="L13" s="10">
        <f>=IF(A13="","",G13*J13)</f>
      </c>
      <c r="M13" s="7"/>
      <c r="N13" s="11"/>
    </row>
    <row r="14" spans="1:14" x14ac:dyDescent="0.25">
      <c r="A14" s="2"/>
      <c r="B14" s="2"/>
      <c r="C14" s="2"/>
      <c r="D14" s="3"/>
      <c r="E14" s="4"/>
      <c r="F14" s="4"/>
      <c r="G14" s="4">
        <f>=IF(A14="","",E14-F14)</f>
      </c>
      <c r="H14" s="4"/>
      <c r="I14" s="3">
        <f>=IF(A14="","",IF(G14&lt;=0,"TÜKENDİ",IF(G14&lt;=H14,"KRİTİK","YETERLİ")))</f>
      </c>
      <c r="J14" s="5"/>
      <c r="K14" s="5"/>
      <c r="L14" s="5">
        <f>=IF(A14="","",G14*J14)</f>
      </c>
      <c r="M14" s="2"/>
      <c r="N14" s="6"/>
    </row>
    <row r="15" spans="1:14" x14ac:dyDescent="0.25">
      <c r="A15" s="7"/>
      <c r="B15" s="7"/>
      <c r="C15" s="7"/>
      <c r="D15" s="8"/>
      <c r="E15" s="9"/>
      <c r="F15" s="9"/>
      <c r="G15" s="9">
        <f>=IF(A15="","",E15-F15)</f>
      </c>
      <c r="H15" s="9"/>
      <c r="I15" s="8">
        <f>=IF(A15="","",IF(G15&lt;=0,"TÜKENDİ",IF(G15&lt;=H15,"KRİTİK","YETERLİ")))</f>
      </c>
      <c r="J15" s="10"/>
      <c r="K15" s="10"/>
      <c r="L15" s="10">
        <f>=IF(A15="","",G15*J15)</f>
      </c>
      <c r="M15" s="7"/>
      <c r="N15" s="11"/>
    </row>
    <row r="16" spans="1:14" x14ac:dyDescent="0.25">
      <c r="A16" s="2"/>
      <c r="B16" s="2"/>
      <c r="C16" s="2"/>
      <c r="D16" s="3"/>
      <c r="E16" s="4"/>
      <c r="F16" s="4"/>
      <c r="G16" s="4">
        <f>=IF(A16="","",E16-F16)</f>
      </c>
      <c r="H16" s="4"/>
      <c r="I16" s="3">
        <f>=IF(A16="","",IF(G16&lt;=0,"TÜKENDİ",IF(G16&lt;=H16,"KRİTİK","YETERLİ")))</f>
      </c>
      <c r="J16" s="5"/>
      <c r="K16" s="5"/>
      <c r="L16" s="5">
        <f>=IF(A16="","",G16*J16)</f>
      </c>
      <c r="M16" s="2"/>
      <c r="N16" s="6"/>
    </row>
    <row r="17" spans="1:14" x14ac:dyDescent="0.25">
      <c r="A17" s="7"/>
      <c r="B17" s="7"/>
      <c r="C17" s="7"/>
      <c r="D17" s="8"/>
      <c r="E17" s="9"/>
      <c r="F17" s="9"/>
      <c r="G17" s="9">
        <f>=IF(A17="","",E17-F17)</f>
      </c>
      <c r="H17" s="9"/>
      <c r="I17" s="8">
        <f>=IF(A17="","",IF(G17&lt;=0,"TÜKENDİ",IF(G17&lt;=H17,"KRİTİK","YETERLİ")))</f>
      </c>
      <c r="J17" s="10"/>
      <c r="K17" s="10"/>
      <c r="L17" s="10">
        <f>=IF(A17="","",G17*J17)</f>
      </c>
      <c r="M17" s="7"/>
      <c r="N17" s="11"/>
    </row>
    <row r="18" spans="1:14" x14ac:dyDescent="0.25">
      <c r="A18" s="2"/>
      <c r="B18" s="2"/>
      <c r="C18" s="2"/>
      <c r="D18" s="3"/>
      <c r="E18" s="4"/>
      <c r="F18" s="4"/>
      <c r="G18" s="4">
        <f>=IF(A18="","",E18-F18)</f>
      </c>
      <c r="H18" s="4"/>
      <c r="I18" s="3">
        <f>=IF(A18="","",IF(G18&lt;=0,"TÜKENDİ",IF(G18&lt;=H18,"KRİTİK","YETERLİ")))</f>
      </c>
      <c r="J18" s="5"/>
      <c r="K18" s="5"/>
      <c r="L18" s="5">
        <f>=IF(A18="","",G18*J18)</f>
      </c>
      <c r="M18" s="2"/>
      <c r="N18" s="6"/>
    </row>
    <row r="19" spans="1:14" x14ac:dyDescent="0.25">
      <c r="A19" s="7"/>
      <c r="B19" s="7"/>
      <c r="C19" s="7"/>
      <c r="D19" s="8"/>
      <c r="E19" s="9"/>
      <c r="F19" s="9"/>
      <c r="G19" s="9">
        <f>=IF(A19="","",E19-F19)</f>
      </c>
      <c r="H19" s="9"/>
      <c r="I19" s="8">
        <f>=IF(A19="","",IF(G19&lt;=0,"TÜKENDİ",IF(G19&lt;=H19,"KRİTİK","YETERLİ")))</f>
      </c>
      <c r="J19" s="10"/>
      <c r="K19" s="10"/>
      <c r="L19" s="10">
        <f>=IF(A19="","",G19*J19)</f>
      </c>
      <c r="M19" s="7"/>
      <c r="N19" s="11"/>
    </row>
    <row r="20" spans="1:14" x14ac:dyDescent="0.25">
      <c r="A20" s="2"/>
      <c r="B20" s="2"/>
      <c r="C20" s="2"/>
      <c r="D20" s="3"/>
      <c r="E20" s="4"/>
      <c r="F20" s="4"/>
      <c r="G20" s="4">
        <f>=IF(A20="","",E20-F20)</f>
      </c>
      <c r="H20" s="4"/>
      <c r="I20" s="3">
        <f>=IF(A20="","",IF(G20&lt;=0,"TÜKENDİ",IF(G20&lt;=H20,"KRİTİK","YETERLİ")))</f>
      </c>
      <c r="J20" s="5"/>
      <c r="K20" s="5"/>
      <c r="L20" s="5">
        <f>=IF(A20="","",G20*J20)</f>
      </c>
      <c r="M20" s="2"/>
      <c r="N20" s="6"/>
    </row>
    <row r="21" spans="1:14" x14ac:dyDescent="0.25">
      <c r="A21" s="7"/>
      <c r="B21" s="7"/>
      <c r="C21" s="7"/>
      <c r="D21" s="8"/>
      <c r="E21" s="9"/>
      <c r="F21" s="9"/>
      <c r="G21" s="9">
        <f>=IF(A21="","",E21-F21)</f>
      </c>
      <c r="H21" s="9"/>
      <c r="I21" s="8">
        <f>=IF(A21="","",IF(G21&lt;=0,"TÜKENDİ",IF(G21&lt;=H21,"KRİTİK","YETERLİ")))</f>
      </c>
      <c r="J21" s="10"/>
      <c r="K21" s="10"/>
      <c r="L21" s="10">
        <f>=IF(A21="","",G21*J21)</f>
      </c>
      <c r="M21" s="7"/>
      <c r="N21" s="11"/>
    </row>
    <row r="22" spans="1:14" x14ac:dyDescent="0.25">
      <c r="A22" s="2"/>
      <c r="B22" s="2"/>
      <c r="C22" s="2"/>
      <c r="D22" s="3"/>
      <c r="E22" s="4"/>
      <c r="F22" s="4"/>
      <c r="G22" s="4">
        <f>=IF(A22="","",E22-F22)</f>
      </c>
      <c r="H22" s="4"/>
      <c r="I22" s="3">
        <f>=IF(A22="","",IF(G22&lt;=0,"TÜKENDİ",IF(G22&lt;=H22,"KRİTİK","YETERLİ")))</f>
      </c>
      <c r="J22" s="5"/>
      <c r="K22" s="5"/>
      <c r="L22" s="5">
        <f>=IF(A22="","",G22*J22)</f>
      </c>
      <c r="M22" s="2"/>
      <c r="N22" s="6"/>
    </row>
    <row r="23" spans="1:14" x14ac:dyDescent="0.25">
      <c r="A23" s="7"/>
      <c r="B23" s="7"/>
      <c r="C23" s="7"/>
      <c r="D23" s="8"/>
      <c r="E23" s="9"/>
      <c r="F23" s="9"/>
      <c r="G23" s="9">
        <f>=IF(A23="","",E23-F23)</f>
      </c>
      <c r="H23" s="9"/>
      <c r="I23" s="8">
        <f>=IF(A23="","",IF(G23&lt;=0,"TÜKENDİ",IF(G23&lt;=H23,"KRİTİK","YETERLİ")))</f>
      </c>
      <c r="J23" s="10"/>
      <c r="K23" s="10"/>
      <c r="L23" s="10">
        <f>=IF(A23="","",G23*J23)</f>
      </c>
      <c r="M23" s="7"/>
      <c r="N23" s="11"/>
    </row>
    <row r="24" spans="1:14" x14ac:dyDescent="0.25">
      <c r="A24" s="2"/>
      <c r="B24" s="2"/>
      <c r="C24" s="2"/>
      <c r="D24" s="3"/>
      <c r="E24" s="4"/>
      <c r="F24" s="4"/>
      <c r="G24" s="4">
        <f>=IF(A24="","",E24-F24)</f>
      </c>
      <c r="H24" s="4"/>
      <c r="I24" s="3">
        <f>=IF(A24="","",IF(G24&lt;=0,"TÜKENDİ",IF(G24&lt;=H24,"KRİTİK","YETERLİ")))</f>
      </c>
      <c r="J24" s="5"/>
      <c r="K24" s="5"/>
      <c r="L24" s="5">
        <f>=IF(A24="","",G24*J24)</f>
      </c>
      <c r="M24" s="2"/>
      <c r="N24" s="6"/>
    </row>
    <row r="25" spans="1:14" x14ac:dyDescent="0.25">
      <c r="A25" s="7"/>
      <c r="B25" s="7"/>
      <c r="C25" s="7"/>
      <c r="D25" s="8"/>
      <c r="E25" s="9"/>
      <c r="F25" s="9"/>
      <c r="G25" s="9">
        <f>=IF(A25="","",E25-F25)</f>
      </c>
      <c r="H25" s="9"/>
      <c r="I25" s="8">
        <f>=IF(A25="","",IF(G25&lt;=0,"TÜKENDİ",IF(G25&lt;=H25,"KRİTİK","YETERLİ")))</f>
      </c>
      <c r="J25" s="10"/>
      <c r="K25" s="10"/>
      <c r="L25" s="10">
        <f>=IF(A25="","",G25*J25)</f>
      </c>
      <c r="M25" s="7"/>
      <c r="N25" s="11"/>
    </row>
    <row r="26" spans="1:14" x14ac:dyDescent="0.25">
      <c r="A26" s="2"/>
      <c r="B26" s="2"/>
      <c r="C26" s="2"/>
      <c r="D26" s="3"/>
      <c r="E26" s="4"/>
      <c r="F26" s="4"/>
      <c r="G26" s="4">
        <f>=IF(A26="","",E26-F26)</f>
      </c>
      <c r="H26" s="4"/>
      <c r="I26" s="3">
        <f>=IF(A26="","",IF(G26&lt;=0,"TÜKENDİ",IF(G26&lt;=H26,"KRİTİK","YETERLİ")))</f>
      </c>
      <c r="J26" s="5"/>
      <c r="K26" s="5"/>
      <c r="L26" s="5">
        <f>=IF(A26="","",G26*J26)</f>
      </c>
      <c r="M26" s="2"/>
      <c r="N26" s="6"/>
    </row>
    <row r="27" spans="1:14" x14ac:dyDescent="0.25">
      <c r="A27" s="7"/>
      <c r="B27" s="7"/>
      <c r="C27" s="7"/>
      <c r="D27" s="8"/>
      <c r="E27" s="9"/>
      <c r="F27" s="9"/>
      <c r="G27" s="9">
        <f>=IF(A27="","",E27-F27)</f>
      </c>
      <c r="H27" s="9"/>
      <c r="I27" s="8">
        <f>=IF(A27="","",IF(G27&lt;=0,"TÜKENDİ",IF(G27&lt;=H27,"KRİTİK","YETERLİ")))</f>
      </c>
      <c r="J27" s="10"/>
      <c r="K27" s="10"/>
      <c r="L27" s="10">
        <f>=IF(A27="","",G27*J27)</f>
      </c>
      <c r="M27" s="7"/>
      <c r="N27" s="11"/>
    </row>
    <row r="28" spans="1:14" x14ac:dyDescent="0.25">
      <c r="A28" s="2"/>
      <c r="B28" s="2"/>
      <c r="C28" s="2"/>
      <c r="D28" s="3"/>
      <c r="E28" s="4"/>
      <c r="F28" s="4"/>
      <c r="G28" s="4">
        <f>=IF(A28="","",E28-F28)</f>
      </c>
      <c r="H28" s="4"/>
      <c r="I28" s="3">
        <f>=IF(A28="","",IF(G28&lt;=0,"TÜKENDİ",IF(G28&lt;=H28,"KRİTİK","YETERLİ")))</f>
      </c>
      <c r="J28" s="5"/>
      <c r="K28" s="5"/>
      <c r="L28" s="5">
        <f>=IF(A28="","",G28*J28)</f>
      </c>
      <c r="M28" s="2"/>
      <c r="N28" s="6"/>
    </row>
    <row r="29" spans="1:14" x14ac:dyDescent="0.25">
      <c r="A29" s="7"/>
      <c r="B29" s="7"/>
      <c r="C29" s="7"/>
      <c r="D29" s="8"/>
      <c r="E29" s="9"/>
      <c r="F29" s="9"/>
      <c r="G29" s="9">
        <f>=IF(A29="","",E29-F29)</f>
      </c>
      <c r="H29" s="9"/>
      <c r="I29" s="8">
        <f>=IF(A29="","",IF(G29&lt;=0,"TÜKENDİ",IF(G29&lt;=H29,"KRİTİK","YETERLİ")))</f>
      </c>
      <c r="J29" s="10"/>
      <c r="K29" s="10"/>
      <c r="L29" s="10">
        <f>=IF(A29="","",G29*J29)</f>
      </c>
      <c r="M29" s="7"/>
      <c r="N29" s="11"/>
    </row>
    <row r="30" spans="1:14" x14ac:dyDescent="0.25">
      <c r="A30" s="2"/>
      <c r="B30" s="2"/>
      <c r="C30" s="2"/>
      <c r="D30" s="3"/>
      <c r="E30" s="4"/>
      <c r="F30" s="4"/>
      <c r="G30" s="4">
        <f>=IF(A30="","",E30-F30)</f>
      </c>
      <c r="H30" s="4"/>
      <c r="I30" s="3">
        <f>=IF(A30="","",IF(G30&lt;=0,"TÜKENDİ",IF(G30&lt;=H30,"KRİTİK","YETERLİ")))</f>
      </c>
      <c r="J30" s="5"/>
      <c r="K30" s="5"/>
      <c r="L30" s="5">
        <f>=IF(A30="","",G30*J30)</f>
      </c>
      <c r="M30" s="2"/>
      <c r="N30" s="6"/>
    </row>
    <row r="31" spans="1:14" x14ac:dyDescent="0.25">
      <c r="A31" s="7"/>
      <c r="B31" s="7"/>
      <c r="C31" s="7"/>
      <c r="D31" s="8"/>
      <c r="E31" s="9"/>
      <c r="F31" s="9"/>
      <c r="G31" s="9">
        <f>=IF(A31="","",E31-F31)</f>
      </c>
      <c r="H31" s="9"/>
      <c r="I31" s="8">
        <f>=IF(A31="","",IF(G31&lt;=0,"TÜKENDİ",IF(G31&lt;=H31,"KRİTİK","YETERLİ")))</f>
      </c>
      <c r="J31" s="10"/>
      <c r="K31" s="10"/>
      <c r="L31" s="10">
        <f>=IF(A31="","",G31*J31)</f>
      </c>
      <c r="M31" s="7"/>
      <c r="N31" s="11"/>
    </row>
    <row r="32" spans="1:14" x14ac:dyDescent="0.25">
      <c r="A32" s="2"/>
      <c r="B32" s="2"/>
      <c r="C32" s="2"/>
      <c r="D32" s="3"/>
      <c r="E32" s="4"/>
      <c r="F32" s="4"/>
      <c r="G32" s="4">
        <f>=IF(A32="","",E32-F32)</f>
      </c>
      <c r="H32" s="4"/>
      <c r="I32" s="3">
        <f>=IF(A32="","",IF(G32&lt;=0,"TÜKENDİ",IF(G32&lt;=H32,"KRİTİK","YETERLİ")))</f>
      </c>
      <c r="J32" s="5"/>
      <c r="K32" s="5"/>
      <c r="L32" s="5">
        <f>=IF(A32="","",G32*J32)</f>
      </c>
      <c r="M32" s="2"/>
      <c r="N32" s="6"/>
    </row>
    <row r="33" spans="1:14" x14ac:dyDescent="0.25">
      <c r="A33" s="7"/>
      <c r="B33" s="7"/>
      <c r="C33" s="7"/>
      <c r="D33" s="8"/>
      <c r="E33" s="9"/>
      <c r="F33" s="9"/>
      <c r="G33" s="9">
        <f>=IF(A33="","",E33-F33)</f>
      </c>
      <c r="H33" s="9"/>
      <c r="I33" s="8">
        <f>=IF(A33="","",IF(G33&lt;=0,"TÜKENDİ",IF(G33&lt;=H33,"KRİTİK","YETERLİ")))</f>
      </c>
      <c r="J33" s="10"/>
      <c r="K33" s="10"/>
      <c r="L33" s="10">
        <f>=IF(A33="","",G33*J33)</f>
      </c>
      <c r="M33" s="7"/>
      <c r="N33" s="11"/>
    </row>
    <row r="34" spans="1:14" x14ac:dyDescent="0.25">
      <c r="A34" s="2"/>
      <c r="B34" s="2"/>
      <c r="C34" s="2"/>
      <c r="D34" s="3"/>
      <c r="E34" s="4"/>
      <c r="F34" s="4"/>
      <c r="G34" s="4">
        <f>=IF(A34="","",E34-F34)</f>
      </c>
      <c r="H34" s="4"/>
      <c r="I34" s="3">
        <f>=IF(A34="","",IF(G34&lt;=0,"TÜKENDİ",IF(G34&lt;=H34,"KRİTİK","YETERLİ")))</f>
      </c>
      <c r="J34" s="5"/>
      <c r="K34" s="5"/>
      <c r="L34" s="5">
        <f>=IF(A34="","",G34*J34)</f>
      </c>
      <c r="M34" s="2"/>
      <c r="N34" s="6"/>
    </row>
    <row r="35" spans="1:14" x14ac:dyDescent="0.25">
      <c r="A35" s="7"/>
      <c r="B35" s="7"/>
      <c r="C35" s="7"/>
      <c r="D35" s="8"/>
      <c r="E35" s="9"/>
      <c r="F35" s="9"/>
      <c r="G35" s="9">
        <f>=IF(A35="","",E35-F35)</f>
      </c>
      <c r="H35" s="9"/>
      <c r="I35" s="8">
        <f>=IF(A35="","",IF(G35&lt;=0,"TÜKENDİ",IF(G35&lt;=H35,"KRİTİK","YETERLİ")))</f>
      </c>
      <c r="J35" s="10"/>
      <c r="K35" s="10"/>
      <c r="L35" s="10">
        <f>=IF(A35="","",G35*J35)</f>
      </c>
      <c r="M35" s="7"/>
      <c r="N35" s="11"/>
    </row>
    <row r="36" spans="1:14" x14ac:dyDescent="0.25">
      <c r="A36" s="2"/>
      <c r="B36" s="2"/>
      <c r="C36" s="2"/>
      <c r="D36" s="3"/>
      <c r="E36" s="4"/>
      <c r="F36" s="4"/>
      <c r="G36" s="4">
        <f>=IF(A36="","",E36-F36)</f>
      </c>
      <c r="H36" s="4"/>
      <c r="I36" s="3">
        <f>=IF(A36="","",IF(G36&lt;=0,"TÜKENDİ",IF(G36&lt;=H36,"KRİTİK","YETERLİ")))</f>
      </c>
      <c r="J36" s="5"/>
      <c r="K36" s="5"/>
      <c r="L36" s="5">
        <f>=IF(A36="","",G36*J36)</f>
      </c>
      <c r="M36" s="2"/>
      <c r="N36" s="6"/>
    </row>
    <row r="37" spans="1:14" x14ac:dyDescent="0.25">
      <c r="A37" s="7"/>
      <c r="B37" s="7"/>
      <c r="C37" s="7"/>
      <c r="D37" s="8"/>
      <c r="E37" s="9"/>
      <c r="F37" s="9"/>
      <c r="G37" s="9">
        <f>=IF(A37="","",E37-F37)</f>
      </c>
      <c r="H37" s="9"/>
      <c r="I37" s="8">
        <f>=IF(A37="","",IF(G37&lt;=0,"TÜKENDİ",IF(G37&lt;=H37,"KRİTİK","YETERLİ")))</f>
      </c>
      <c r="J37" s="10"/>
      <c r="K37" s="10"/>
      <c r="L37" s="10">
        <f>=IF(A37="","",G37*J37)</f>
      </c>
      <c r="M37" s="7"/>
      <c r="N37" s="11"/>
    </row>
    <row r="38" spans="1:14" x14ac:dyDescent="0.25">
      <c r="A38" s="2"/>
      <c r="B38" s="2"/>
      <c r="C38" s="2"/>
      <c r="D38" s="3"/>
      <c r="E38" s="4"/>
      <c r="F38" s="4"/>
      <c r="G38" s="4">
        <f>=IF(A38="","",E38-F38)</f>
      </c>
      <c r="H38" s="4"/>
      <c r="I38" s="3">
        <f>=IF(A38="","",IF(G38&lt;=0,"TÜKENDİ",IF(G38&lt;=H38,"KRİTİK","YETERLİ")))</f>
      </c>
      <c r="J38" s="5"/>
      <c r="K38" s="5"/>
      <c r="L38" s="5">
        <f>=IF(A38="","",G38*J38)</f>
      </c>
      <c r="M38" s="2"/>
      <c r="N38" s="6"/>
    </row>
    <row r="39" spans="1:14" x14ac:dyDescent="0.25">
      <c r="A39" s="7"/>
      <c r="B39" s="7"/>
      <c r="C39" s="7"/>
      <c r="D39" s="8"/>
      <c r="E39" s="9"/>
      <c r="F39" s="9"/>
      <c r="G39" s="9">
        <f>=IF(A39="","",E39-F39)</f>
      </c>
      <c r="H39" s="9"/>
      <c r="I39" s="8">
        <f>=IF(A39="","",IF(G39&lt;=0,"TÜKENDİ",IF(G39&lt;=H39,"KRİTİK","YETERLİ")))</f>
      </c>
      <c r="J39" s="10"/>
      <c r="K39" s="10"/>
      <c r="L39" s="10">
        <f>=IF(A39="","",G39*J39)</f>
      </c>
      <c r="M39" s="7"/>
      <c r="N39" s="11"/>
    </row>
    <row r="40" spans="1:14" x14ac:dyDescent="0.25">
      <c r="A40" s="2"/>
      <c r="B40" s="2"/>
      <c r="C40" s="2"/>
      <c r="D40" s="3"/>
      <c r="E40" s="4"/>
      <c r="F40" s="4"/>
      <c r="G40" s="4">
        <f>=IF(A40="","",E40-F40)</f>
      </c>
      <c r="H40" s="4"/>
      <c r="I40" s="3">
        <f>=IF(A40="","",IF(G40&lt;=0,"TÜKENDİ",IF(G40&lt;=H40,"KRİTİK","YETERLİ")))</f>
      </c>
      <c r="J40" s="5"/>
      <c r="K40" s="5"/>
      <c r="L40" s="5">
        <f>=IF(A40="","",G40*J40)</f>
      </c>
      <c r="M40" s="2"/>
      <c r="N40" s="6"/>
    </row>
    <row r="41" spans="1:14" x14ac:dyDescent="0.25">
      <c r="A41" s="7"/>
      <c r="B41" s="7"/>
      <c r="C41" s="7"/>
      <c r="D41" s="8"/>
      <c r="E41" s="9"/>
      <c r="F41" s="9"/>
      <c r="G41" s="9">
        <f>=IF(A41="","",E41-F41)</f>
      </c>
      <c r="H41" s="9"/>
      <c r="I41" s="8">
        <f>=IF(A41="","",IF(G41&lt;=0,"TÜKENDİ",IF(G41&lt;=H41,"KRİTİK","YETERLİ")))</f>
      </c>
      <c r="J41" s="10"/>
      <c r="K41" s="10"/>
      <c r="L41" s="10">
        <f>=IF(A41="","",G41*J41)</f>
      </c>
      <c r="M41" s="7"/>
      <c r="N41" s="11"/>
    </row>
    <row r="42" spans="1:14" x14ac:dyDescent="0.25">
      <c r="A42" s="2"/>
      <c r="B42" s="2"/>
      <c r="C42" s="2"/>
      <c r="D42" s="3"/>
      <c r="E42" s="4"/>
      <c r="F42" s="4"/>
      <c r="G42" s="4">
        <f>=IF(A42="","",E42-F42)</f>
      </c>
      <c r="H42" s="4"/>
      <c r="I42" s="3">
        <f>=IF(A42="","",IF(G42&lt;=0,"TÜKENDİ",IF(G42&lt;=H42,"KRİTİK","YETERLİ")))</f>
      </c>
      <c r="J42" s="5"/>
      <c r="K42" s="5"/>
      <c r="L42" s="5">
        <f>=IF(A42="","",G42*J42)</f>
      </c>
      <c r="M42" s="2"/>
      <c r="N42" s="6"/>
    </row>
    <row r="43" spans="1:14" x14ac:dyDescent="0.25">
      <c r="A43" s="7"/>
      <c r="B43" s="7"/>
      <c r="C43" s="7"/>
      <c r="D43" s="8"/>
      <c r="E43" s="9"/>
      <c r="F43" s="9"/>
      <c r="G43" s="9">
        <f>=IF(A43="","",E43-F43)</f>
      </c>
      <c r="H43" s="9"/>
      <c r="I43" s="8">
        <f>=IF(A43="","",IF(G43&lt;=0,"TÜKENDİ",IF(G43&lt;=H43,"KRİTİK","YETERLİ")))</f>
      </c>
      <c r="J43" s="10"/>
      <c r="K43" s="10"/>
      <c r="L43" s="10">
        <f>=IF(A43="","",G43*J43)</f>
      </c>
      <c r="M43" s="7"/>
      <c r="N43" s="11"/>
    </row>
    <row r="44" spans="1:14" x14ac:dyDescent="0.25">
      <c r="A44" s="2"/>
      <c r="B44" s="2"/>
      <c r="C44" s="2"/>
      <c r="D44" s="3"/>
      <c r="E44" s="4"/>
      <c r="F44" s="4"/>
      <c r="G44" s="4">
        <f>=IF(A44="","",E44-F44)</f>
      </c>
      <c r="H44" s="4"/>
      <c r="I44" s="3">
        <f>=IF(A44="","",IF(G44&lt;=0,"TÜKENDİ",IF(G44&lt;=H44,"KRİTİK","YETERLİ")))</f>
      </c>
      <c r="J44" s="5"/>
      <c r="K44" s="5"/>
      <c r="L44" s="5">
        <f>=IF(A44="","",G44*J44)</f>
      </c>
      <c r="M44" s="2"/>
      <c r="N44" s="6"/>
    </row>
    <row r="45" spans="1:14" x14ac:dyDescent="0.25">
      <c r="A45" s="7"/>
      <c r="B45" s="7"/>
      <c r="C45" s="7"/>
      <c r="D45" s="8"/>
      <c r="E45" s="9"/>
      <c r="F45" s="9"/>
      <c r="G45" s="9">
        <f>=IF(A45="","",E45-F45)</f>
      </c>
      <c r="H45" s="9"/>
      <c r="I45" s="8">
        <f>=IF(A45="","",IF(G45&lt;=0,"TÜKENDİ",IF(G45&lt;=H45,"KRİTİK","YETERLİ")))</f>
      </c>
      <c r="J45" s="10"/>
      <c r="K45" s="10"/>
      <c r="L45" s="10">
        <f>=IF(A45="","",G45*J45)</f>
      </c>
      <c r="M45" s="7"/>
      <c r="N45" s="11"/>
    </row>
    <row r="46" spans="1:14" x14ac:dyDescent="0.25">
      <c r="A46" s="2"/>
      <c r="B46" s="2"/>
      <c r="C46" s="2"/>
      <c r="D46" s="3"/>
      <c r="E46" s="4"/>
      <c r="F46" s="4"/>
      <c r="G46" s="4">
        <f>=IF(A46="","",E46-F46)</f>
      </c>
      <c r="H46" s="4"/>
      <c r="I46" s="3">
        <f>=IF(A46="","",IF(G46&lt;=0,"TÜKENDİ",IF(G46&lt;=H46,"KRİTİK","YETERLİ")))</f>
      </c>
      <c r="J46" s="5"/>
      <c r="K46" s="5"/>
      <c r="L46" s="5">
        <f>=IF(A46="","",G46*J46)</f>
      </c>
      <c r="M46" s="2"/>
      <c r="N46" s="6"/>
    </row>
    <row r="47" spans="1:14" x14ac:dyDescent="0.25">
      <c r="A47" s="7"/>
      <c r="B47" s="7"/>
      <c r="C47" s="7"/>
      <c r="D47" s="8"/>
      <c r="E47" s="9"/>
      <c r="F47" s="9"/>
      <c r="G47" s="9">
        <f>=IF(A47="","",E47-F47)</f>
      </c>
      <c r="H47" s="9"/>
      <c r="I47" s="8">
        <f>=IF(A47="","",IF(G47&lt;=0,"TÜKENDİ",IF(G47&lt;=H47,"KRİTİK","YETERLİ")))</f>
      </c>
      <c r="J47" s="10"/>
      <c r="K47" s="10"/>
      <c r="L47" s="10">
        <f>=IF(A47="","",G47*J47)</f>
      </c>
      <c r="M47" s="7"/>
      <c r="N47" s="11"/>
    </row>
    <row r="48" spans="1:14" x14ac:dyDescent="0.25">
      <c r="A48" s="2"/>
      <c r="B48" s="2"/>
      <c r="C48" s="2"/>
      <c r="D48" s="3"/>
      <c r="E48" s="4"/>
      <c r="F48" s="4"/>
      <c r="G48" s="4">
        <f>=IF(A48="","",E48-F48)</f>
      </c>
      <c r="H48" s="4"/>
      <c r="I48" s="3">
        <f>=IF(A48="","",IF(G48&lt;=0,"TÜKENDİ",IF(G48&lt;=H48,"KRİTİK","YETERLİ")))</f>
      </c>
      <c r="J48" s="5"/>
      <c r="K48" s="5"/>
      <c r="L48" s="5">
        <f>=IF(A48="","",G48*J48)</f>
      </c>
      <c r="M48" s="2"/>
      <c r="N48" s="6"/>
    </row>
    <row r="49" spans="1:14" x14ac:dyDescent="0.25">
      <c r="A49" s="7"/>
      <c r="B49" s="7"/>
      <c r="C49" s="7"/>
      <c r="D49" s="8"/>
      <c r="E49" s="9"/>
      <c r="F49" s="9"/>
      <c r="G49" s="9">
        <f>=IF(A49="","",E49-F49)</f>
      </c>
      <c r="H49" s="9"/>
      <c r="I49" s="8">
        <f>=IF(A49="","",IF(G49&lt;=0,"TÜKENDİ",IF(G49&lt;=H49,"KRİTİK","YETERLİ")))</f>
      </c>
      <c r="J49" s="10"/>
      <c r="K49" s="10"/>
      <c r="L49" s="10">
        <f>=IF(A49="","",G49*J49)</f>
      </c>
      <c r="M49" s="7"/>
      <c r="N49" s="11"/>
    </row>
    <row r="50" spans="1:14" x14ac:dyDescent="0.25">
      <c r="A50" s="2"/>
      <c r="B50" s="2"/>
      <c r="C50" s="2"/>
      <c r="D50" s="3"/>
      <c r="E50" s="4"/>
      <c r="F50" s="4"/>
      <c r="G50" s="4">
        <f>=IF(A50="","",E50-F50)</f>
      </c>
      <c r="H50" s="4"/>
      <c r="I50" s="3">
        <f>=IF(A50="","",IF(G50&lt;=0,"TÜKENDİ",IF(G50&lt;=H50,"KRİTİK","YETERLİ")))</f>
      </c>
      <c r="J50" s="5"/>
      <c r="K50" s="5"/>
      <c r="L50" s="5">
        <f>=IF(A50="","",G50*J50)</f>
      </c>
      <c r="M50" s="2"/>
      <c r="N50" s="6"/>
    </row>
    <row r="51" spans="1:14" x14ac:dyDescent="0.25">
      <c r="A51" s="7"/>
      <c r="B51" s="7"/>
      <c r="C51" s="7"/>
      <c r="D51" s="8"/>
      <c r="E51" s="9"/>
      <c r="F51" s="9"/>
      <c r="G51" s="9">
        <f>=IF(A51="","",E51-F51)</f>
      </c>
      <c r="H51" s="9"/>
      <c r="I51" s="8">
        <f>=IF(A51="","",IF(G51&lt;=0,"TÜKENDİ",IF(G51&lt;=H51,"KRİTİK","YETERLİ")))</f>
      </c>
      <c r="J51" s="10"/>
      <c r="K51" s="10"/>
      <c r="L51" s="10">
        <f>=IF(A51="","",G51*J51)</f>
      </c>
      <c r="M51" s="7"/>
      <c r="N51" s="11"/>
    </row>
    <row r="52" spans="1:14" x14ac:dyDescent="0.25">
      <c r="A52" s="2"/>
      <c r="B52" s="2"/>
      <c r="C52" s="2"/>
      <c r="D52" s="3"/>
      <c r="E52" s="4"/>
      <c r="F52" s="4"/>
      <c r="G52" s="4">
        <f>=IF(A52="","",E52-F52)</f>
      </c>
      <c r="H52" s="4"/>
      <c r="I52" s="3">
        <f>=IF(A52="","",IF(G52&lt;=0,"TÜKENDİ",IF(G52&lt;=H52,"KRİTİK","YETERLİ")))</f>
      </c>
      <c r="J52" s="5"/>
      <c r="K52" s="5"/>
      <c r="L52" s="5">
        <f>=IF(A52="","",G52*J52)</f>
      </c>
      <c r="M52" s="2"/>
      <c r="N52" s="6"/>
    </row>
    <row r="53" spans="1:14" x14ac:dyDescent="0.25">
      <c r="A53" s="7"/>
      <c r="B53" s="7"/>
      <c r="C53" s="7"/>
      <c r="D53" s="8"/>
      <c r="E53" s="9"/>
      <c r="F53" s="9"/>
      <c r="G53" s="9">
        <f>=IF(A53="","",E53-F53)</f>
      </c>
      <c r="H53" s="9"/>
      <c r="I53" s="8">
        <f>=IF(A53="","",IF(G53&lt;=0,"TÜKENDİ",IF(G53&lt;=H53,"KRİTİK","YETERLİ")))</f>
      </c>
      <c r="J53" s="10"/>
      <c r="K53" s="10"/>
      <c r="L53" s="10">
        <f>=IF(A53="","",G53*J53)</f>
      </c>
      <c r="M53" s="7"/>
      <c r="N53" s="11"/>
    </row>
    <row r="54" spans="1:14" x14ac:dyDescent="0.25">
      <c r="A54" s="2"/>
      <c r="B54" s="2"/>
      <c r="C54" s="2"/>
      <c r="D54" s="3"/>
      <c r="E54" s="4"/>
      <c r="F54" s="4"/>
      <c r="G54" s="4">
        <f>=IF(A54="","",E54-F54)</f>
      </c>
      <c r="H54" s="4"/>
      <c r="I54" s="3">
        <f>=IF(A54="","",IF(G54&lt;=0,"TÜKENDİ",IF(G54&lt;=H54,"KRİTİK","YETERLİ")))</f>
      </c>
      <c r="J54" s="5"/>
      <c r="K54" s="5"/>
      <c r="L54" s="5">
        <f>=IF(A54="","",G54*J54)</f>
      </c>
      <c r="M54" s="2"/>
      <c r="N54" s="6"/>
    </row>
    <row r="55" spans="1:14" x14ac:dyDescent="0.25">
      <c r="A55" s="7"/>
      <c r="B55" s="7"/>
      <c r="C55" s="7"/>
      <c r="D55" s="8"/>
      <c r="E55" s="9"/>
      <c r="F55" s="9"/>
      <c r="G55" s="9">
        <f>=IF(A55="","",E55-F55)</f>
      </c>
      <c r="H55" s="9"/>
      <c r="I55" s="8">
        <f>=IF(A55="","",IF(G55&lt;=0,"TÜKENDİ",IF(G55&lt;=H55,"KRİTİK","YETERLİ")))</f>
      </c>
      <c r="J55" s="10"/>
      <c r="K55" s="10"/>
      <c r="L55" s="10">
        <f>=IF(A55="","",G55*J55)</f>
      </c>
      <c r="M55" s="7"/>
      <c r="N55" s="11"/>
    </row>
    <row r="56" spans="1:14" x14ac:dyDescent="0.25">
      <c r="A56" s="2"/>
      <c r="B56" s="2"/>
      <c r="C56" s="2"/>
      <c r="D56" s="3"/>
      <c r="E56" s="4"/>
      <c r="F56" s="4"/>
      <c r="G56" s="4">
        <f>=IF(A56="","",E56-F56)</f>
      </c>
      <c r="H56" s="4"/>
      <c r="I56" s="3">
        <f>=IF(A56="","",IF(G56&lt;=0,"TÜKENDİ",IF(G56&lt;=H56,"KRİTİK","YETERLİ")))</f>
      </c>
      <c r="J56" s="5"/>
      <c r="K56" s="5"/>
      <c r="L56" s="5">
        <f>=IF(A56="","",G56*J56)</f>
      </c>
      <c r="M56" s="2"/>
      <c r="N56" s="6"/>
    </row>
    <row r="57" spans="1:14" x14ac:dyDescent="0.25">
      <c r="A57" s="7"/>
      <c r="B57" s="7"/>
      <c r="C57" s="7"/>
      <c r="D57" s="8"/>
      <c r="E57" s="9"/>
      <c r="F57" s="9"/>
      <c r="G57" s="9">
        <f>=IF(A57="","",E57-F57)</f>
      </c>
      <c r="H57" s="9"/>
      <c r="I57" s="8">
        <f>=IF(A57="","",IF(G57&lt;=0,"TÜKENDİ",IF(G57&lt;=H57,"KRİTİK","YETERLİ")))</f>
      </c>
      <c r="J57" s="10"/>
      <c r="K57" s="10"/>
      <c r="L57" s="10">
        <f>=IF(A57="","",G57*J57)</f>
      </c>
      <c r="M57" s="7"/>
      <c r="N57" s="11"/>
    </row>
    <row r="58" spans="1:14" x14ac:dyDescent="0.25">
      <c r="A58" s="2"/>
      <c r="B58" s="2"/>
      <c r="C58" s="2"/>
      <c r="D58" s="3"/>
      <c r="E58" s="4"/>
      <c r="F58" s="4"/>
      <c r="G58" s="4">
        <f>=IF(A58="","",E58-F58)</f>
      </c>
      <c r="H58" s="4"/>
      <c r="I58" s="3">
        <f>=IF(A58="","",IF(G58&lt;=0,"TÜKENDİ",IF(G58&lt;=H58,"KRİTİK","YETERLİ")))</f>
      </c>
      <c r="J58" s="5"/>
      <c r="K58" s="5"/>
      <c r="L58" s="5">
        <f>=IF(A58="","",G58*J58)</f>
      </c>
      <c r="M58" s="2"/>
      <c r="N58" s="6"/>
    </row>
    <row r="59" spans="1:14" x14ac:dyDescent="0.25">
      <c r="A59" s="7"/>
      <c r="B59" s="7"/>
      <c r="C59" s="7"/>
      <c r="D59" s="8"/>
      <c r="E59" s="9"/>
      <c r="F59" s="9"/>
      <c r="G59" s="9">
        <f>=IF(A59="","",E59-F59)</f>
      </c>
      <c r="H59" s="9"/>
      <c r="I59" s="8">
        <f>=IF(A59="","",IF(G59&lt;=0,"TÜKENDİ",IF(G59&lt;=H59,"KRİTİK","YETERLİ")))</f>
      </c>
      <c r="J59" s="10"/>
      <c r="K59" s="10"/>
      <c r="L59" s="10">
        <f>=IF(A59="","",G59*J59)</f>
      </c>
      <c r="M59" s="7"/>
      <c r="N59" s="11"/>
    </row>
    <row r="60" spans="1:14" x14ac:dyDescent="0.25">
      <c r="A60" s="2"/>
      <c r="B60" s="2"/>
      <c r="C60" s="2"/>
      <c r="D60" s="3"/>
      <c r="E60" s="4"/>
      <c r="F60" s="4"/>
      <c r="G60" s="4">
        <f>=IF(A60="","",E60-F60)</f>
      </c>
      <c r="H60" s="4"/>
      <c r="I60" s="3">
        <f>=IF(A60="","",IF(G60&lt;=0,"TÜKENDİ",IF(G60&lt;=H60,"KRİTİK","YETERLİ")))</f>
      </c>
      <c r="J60" s="5"/>
      <c r="K60" s="5"/>
      <c r="L60" s="5">
        <f>=IF(A60="","",G60*J60)</f>
      </c>
      <c r="M60" s="2"/>
      <c r="N60" s="6"/>
    </row>
    <row r="61" spans="1:14" x14ac:dyDescent="0.25">
      <c r="A61" s="7"/>
      <c r="B61" s="7"/>
      <c r="C61" s="7"/>
      <c r="D61" s="8"/>
      <c r="E61" s="9"/>
      <c r="F61" s="9"/>
      <c r="G61" s="9">
        <f>=IF(A61="","",E61-F61)</f>
      </c>
      <c r="H61" s="9"/>
      <c r="I61" s="8">
        <f>=IF(A61="","",IF(G61&lt;=0,"TÜKENDİ",IF(G61&lt;=H61,"KRİTİK","YETERLİ")))</f>
      </c>
      <c r="J61" s="10"/>
      <c r="K61" s="10"/>
      <c r="L61" s="10">
        <f>=IF(A61="","",G61*J61)</f>
      </c>
      <c r="M61" s="7"/>
      <c r="N61" s="11"/>
    </row>
    <row r="62" spans="1:14" x14ac:dyDescent="0.25">
      <c r="A62" s="2"/>
      <c r="B62" s="2"/>
      <c r="C62" s="2"/>
      <c r="D62" s="3"/>
      <c r="E62" s="4"/>
      <c r="F62" s="4"/>
      <c r="G62" s="4">
        <f>=IF(A62="","",E62-F62)</f>
      </c>
      <c r="H62" s="4"/>
      <c r="I62" s="3">
        <f>=IF(A62="","",IF(G62&lt;=0,"TÜKENDİ",IF(G62&lt;=H62,"KRİTİK","YETERLİ")))</f>
      </c>
      <c r="J62" s="5"/>
      <c r="K62" s="5"/>
      <c r="L62" s="5">
        <f>=IF(A62="","",G62*J62)</f>
      </c>
      <c r="M62" s="2"/>
      <c r="N62" s="6"/>
    </row>
    <row r="63" spans="1:14" x14ac:dyDescent="0.25">
      <c r="A63" s="7"/>
      <c r="B63" s="7"/>
      <c r="C63" s="7"/>
      <c r="D63" s="8"/>
      <c r="E63" s="9"/>
      <c r="F63" s="9"/>
      <c r="G63" s="9">
        <f>=IF(A63="","",E63-F63)</f>
      </c>
      <c r="H63" s="9"/>
      <c r="I63" s="8">
        <f>=IF(A63="","",IF(G63&lt;=0,"TÜKENDİ",IF(G63&lt;=H63,"KRİTİK","YETERLİ")))</f>
      </c>
      <c r="J63" s="10"/>
      <c r="K63" s="10"/>
      <c r="L63" s="10">
        <f>=IF(A63="","",G63*J63)</f>
      </c>
      <c r="M63" s="7"/>
      <c r="N63" s="11"/>
    </row>
    <row r="64" spans="1:14" x14ac:dyDescent="0.25">
      <c r="A64" s="2"/>
      <c r="B64" s="2"/>
      <c r="C64" s="2"/>
      <c r="D64" s="3"/>
      <c r="E64" s="4"/>
      <c r="F64" s="4"/>
      <c r="G64" s="4">
        <f>=IF(A64="","",E64-F64)</f>
      </c>
      <c r="H64" s="4"/>
      <c r="I64" s="3">
        <f>=IF(A64="","",IF(G64&lt;=0,"TÜKENDİ",IF(G64&lt;=H64,"KRİTİK","YETERLİ")))</f>
      </c>
      <c r="J64" s="5"/>
      <c r="K64" s="5"/>
      <c r="L64" s="5">
        <f>=IF(A64="","",G64*J64)</f>
      </c>
      <c r="M64" s="2"/>
      <c r="N64" s="6"/>
    </row>
    <row r="65" spans="1:14" x14ac:dyDescent="0.25">
      <c r="A65" s="7"/>
      <c r="B65" s="7"/>
      <c r="C65" s="7"/>
      <c r="D65" s="8"/>
      <c r="E65" s="9"/>
      <c r="F65" s="9"/>
      <c r="G65" s="9">
        <f>=IF(A65="","",E65-F65)</f>
      </c>
      <c r="H65" s="9"/>
      <c r="I65" s="8">
        <f>=IF(A65="","",IF(G65&lt;=0,"TÜKENDİ",IF(G65&lt;=H65,"KRİTİK","YETERLİ")))</f>
      </c>
      <c r="J65" s="10"/>
      <c r="K65" s="10"/>
      <c r="L65" s="10">
        <f>=IF(A65="","",G65*J65)</f>
      </c>
      <c r="M65" s="7"/>
      <c r="N65" s="11"/>
    </row>
    <row r="66" spans="1:14" x14ac:dyDescent="0.25">
      <c r="A66" s="2"/>
      <c r="B66" s="2"/>
      <c r="C66" s="2"/>
      <c r="D66" s="3"/>
      <c r="E66" s="4"/>
      <c r="F66" s="4"/>
      <c r="G66" s="4">
        <f>=IF(A66="","",E66-F66)</f>
      </c>
      <c r="H66" s="4"/>
      <c r="I66" s="3">
        <f>=IF(A66="","",IF(G66&lt;=0,"TÜKENDİ",IF(G66&lt;=H66,"KRİTİK","YETERLİ")))</f>
      </c>
      <c r="J66" s="5"/>
      <c r="K66" s="5"/>
      <c r="L66" s="5">
        <f>=IF(A66="","",G66*J66)</f>
      </c>
      <c r="M66" s="2"/>
      <c r="N66" s="6"/>
    </row>
    <row r="67" spans="1:14" x14ac:dyDescent="0.25">
      <c r="A67" s="7"/>
      <c r="B67" s="7"/>
      <c r="C67" s="7"/>
      <c r="D67" s="8"/>
      <c r="E67" s="9"/>
      <c r="F67" s="9"/>
      <c r="G67" s="9">
        <f>=IF(A67="","",E67-F67)</f>
      </c>
      <c r="H67" s="9"/>
      <c r="I67" s="8">
        <f>=IF(A67="","",IF(G67&lt;=0,"TÜKENDİ",IF(G67&lt;=H67,"KRİTİK","YETERLİ")))</f>
      </c>
      <c r="J67" s="10"/>
      <c r="K67" s="10"/>
      <c r="L67" s="10">
        <f>=IF(A67="","",G67*J67)</f>
      </c>
      <c r="M67" s="7"/>
      <c r="N67" s="11"/>
    </row>
    <row r="68" spans="1:14" x14ac:dyDescent="0.25">
      <c r="A68" s="2"/>
      <c r="B68" s="2"/>
      <c r="C68" s="2"/>
      <c r="D68" s="3"/>
      <c r="E68" s="4"/>
      <c r="F68" s="4"/>
      <c r="G68" s="4">
        <f>=IF(A68="","",E68-F68)</f>
      </c>
      <c r="H68" s="4"/>
      <c r="I68" s="3">
        <f>=IF(A68="","",IF(G68&lt;=0,"TÜKENDİ",IF(G68&lt;=H68,"KRİTİK","YETERLİ")))</f>
      </c>
      <c r="J68" s="5"/>
      <c r="K68" s="5"/>
      <c r="L68" s="5">
        <f>=IF(A68="","",G68*J68)</f>
      </c>
      <c r="M68" s="2"/>
      <c r="N68" s="6"/>
    </row>
    <row r="69" spans="1:14" x14ac:dyDescent="0.25">
      <c r="A69" s="7"/>
      <c r="B69" s="7"/>
      <c r="C69" s="7"/>
      <c r="D69" s="8"/>
      <c r="E69" s="9"/>
      <c r="F69" s="9"/>
      <c r="G69" s="9">
        <f>=IF(A69="","",E69-F69)</f>
      </c>
      <c r="H69" s="9"/>
      <c r="I69" s="8">
        <f>=IF(A69="","",IF(G69&lt;=0,"TÜKENDİ",IF(G69&lt;=H69,"KRİTİK","YETERLİ")))</f>
      </c>
      <c r="J69" s="10"/>
      <c r="K69" s="10"/>
      <c r="L69" s="10">
        <f>=IF(A69="","",G69*J69)</f>
      </c>
      <c r="M69" s="7"/>
      <c r="N69" s="11"/>
    </row>
    <row r="70" spans="1:14" x14ac:dyDescent="0.25">
      <c r="A70" s="2"/>
      <c r="B70" s="2"/>
      <c r="C70" s="2"/>
      <c r="D70" s="3"/>
      <c r="E70" s="4"/>
      <c r="F70" s="4"/>
      <c r="G70" s="4">
        <f>=IF(A70="","",E70-F70)</f>
      </c>
      <c r="H70" s="4"/>
      <c r="I70" s="3">
        <f>=IF(A70="","",IF(G70&lt;=0,"TÜKENDİ",IF(G70&lt;=H70,"KRİTİK","YETERLİ")))</f>
      </c>
      <c r="J70" s="5"/>
      <c r="K70" s="5"/>
      <c r="L70" s="5">
        <f>=IF(A70="","",G70*J70)</f>
      </c>
      <c r="M70" s="2"/>
      <c r="N70" s="6"/>
    </row>
    <row r="71" spans="1:14" x14ac:dyDescent="0.25">
      <c r="A71" s="7"/>
      <c r="B71" s="7"/>
      <c r="C71" s="7"/>
      <c r="D71" s="8"/>
      <c r="E71" s="9"/>
      <c r="F71" s="9"/>
      <c r="G71" s="9">
        <f>=IF(A71="","",E71-F71)</f>
      </c>
      <c r="H71" s="9"/>
      <c r="I71" s="8">
        <f>=IF(A71="","",IF(G71&lt;=0,"TÜKENDİ",IF(G71&lt;=H71,"KRİTİK","YETERLİ")))</f>
      </c>
      <c r="J71" s="10"/>
      <c r="K71" s="10"/>
      <c r="L71" s="10">
        <f>=IF(A71="","",G71*J71)</f>
      </c>
      <c r="M71" s="7"/>
      <c r="N71" s="11"/>
    </row>
    <row r="72" spans="1:14" x14ac:dyDescent="0.25">
      <c r="A72" s="2"/>
      <c r="B72" s="2"/>
      <c r="C72" s="2"/>
      <c r="D72" s="3"/>
      <c r="E72" s="4"/>
      <c r="F72" s="4"/>
      <c r="G72" s="4">
        <f>=IF(A72="","",E72-F72)</f>
      </c>
      <c r="H72" s="4"/>
      <c r="I72" s="3">
        <f>=IF(A72="","",IF(G72&lt;=0,"TÜKENDİ",IF(G72&lt;=H72,"KRİTİK","YETERLİ")))</f>
      </c>
      <c r="J72" s="5"/>
      <c r="K72" s="5"/>
      <c r="L72" s="5">
        <f>=IF(A72="","",G72*J72)</f>
      </c>
      <c r="M72" s="2"/>
      <c r="N72" s="6"/>
    </row>
    <row r="73" spans="1:14" x14ac:dyDescent="0.25">
      <c r="A73" s="7"/>
      <c r="B73" s="7"/>
      <c r="C73" s="7"/>
      <c r="D73" s="8"/>
      <c r="E73" s="9"/>
      <c r="F73" s="9"/>
      <c r="G73" s="9">
        <f>=IF(A73="","",E73-F73)</f>
      </c>
      <c r="H73" s="9"/>
      <c r="I73" s="8">
        <f>=IF(A73="","",IF(G73&lt;=0,"TÜKENDİ",IF(G73&lt;=H73,"KRİTİK","YETERLİ")))</f>
      </c>
      <c r="J73" s="10"/>
      <c r="K73" s="10"/>
      <c r="L73" s="10">
        <f>=IF(A73="","",G73*J73)</f>
      </c>
      <c r="M73" s="7"/>
      <c r="N73" s="11"/>
    </row>
    <row r="74" spans="1:14" x14ac:dyDescent="0.25">
      <c r="A74" s="2"/>
      <c r="B74" s="2"/>
      <c r="C74" s="2"/>
      <c r="D74" s="3"/>
      <c r="E74" s="4"/>
      <c r="F74" s="4"/>
      <c r="G74" s="4">
        <f>=IF(A74="","",E74-F74)</f>
      </c>
      <c r="H74" s="4"/>
      <c r="I74" s="3">
        <f>=IF(A74="","",IF(G74&lt;=0,"TÜKENDİ",IF(G74&lt;=H74,"KRİTİK","YETERLİ")))</f>
      </c>
      <c r="J74" s="5"/>
      <c r="K74" s="5"/>
      <c r="L74" s="5">
        <f>=IF(A74="","",G74*J74)</f>
      </c>
      <c r="M74" s="2"/>
      <c r="N74" s="6"/>
    </row>
    <row r="75" spans="1:14" x14ac:dyDescent="0.25">
      <c r="A75" s="7"/>
      <c r="B75" s="7"/>
      <c r="C75" s="7"/>
      <c r="D75" s="8"/>
      <c r="E75" s="9"/>
      <c r="F75" s="9"/>
      <c r="G75" s="9">
        <f>=IF(A75="","",E75-F75)</f>
      </c>
      <c r="H75" s="9"/>
      <c r="I75" s="8">
        <f>=IF(A75="","",IF(G75&lt;=0,"TÜKENDİ",IF(G75&lt;=H75,"KRİTİK","YETERLİ")))</f>
      </c>
      <c r="J75" s="10"/>
      <c r="K75" s="10"/>
      <c r="L75" s="10">
        <f>=IF(A75="","",G75*J75)</f>
      </c>
      <c r="M75" s="7"/>
      <c r="N75" s="11"/>
    </row>
    <row r="76" spans="1:14" x14ac:dyDescent="0.25">
      <c r="A76" s="2"/>
      <c r="B76" s="2"/>
      <c r="C76" s="2"/>
      <c r="D76" s="3"/>
      <c r="E76" s="4"/>
      <c r="F76" s="4"/>
      <c r="G76" s="4">
        <f>=IF(A76="","",E76-F76)</f>
      </c>
      <c r="H76" s="4"/>
      <c r="I76" s="3">
        <f>=IF(A76="","",IF(G76&lt;=0,"TÜKENDİ",IF(G76&lt;=H76,"KRİTİK","YETERLİ")))</f>
      </c>
      <c r="J76" s="5"/>
      <c r="K76" s="5"/>
      <c r="L76" s="5">
        <f>=IF(A76="","",G76*J76)</f>
      </c>
      <c r="M76" s="2"/>
      <c r="N76" s="6"/>
    </row>
    <row r="77" spans="1:14" x14ac:dyDescent="0.25">
      <c r="A77" s="7"/>
      <c r="B77" s="7"/>
      <c r="C77" s="7"/>
      <c r="D77" s="8"/>
      <c r="E77" s="9"/>
      <c r="F77" s="9"/>
      <c r="G77" s="9">
        <f>=IF(A77="","",E77-F77)</f>
      </c>
      <c r="H77" s="9"/>
      <c r="I77" s="8">
        <f>=IF(A77="","",IF(G77&lt;=0,"TÜKENDİ",IF(G77&lt;=H77,"KRİTİK","YETERLİ")))</f>
      </c>
      <c r="J77" s="10"/>
      <c r="K77" s="10"/>
      <c r="L77" s="10">
        <f>=IF(A77="","",G77*J77)</f>
      </c>
      <c r="M77" s="7"/>
      <c r="N77" s="11"/>
    </row>
    <row r="78" spans="1:14" x14ac:dyDescent="0.25">
      <c r="A78" s="2"/>
      <c r="B78" s="2"/>
      <c r="C78" s="2"/>
      <c r="D78" s="3"/>
      <c r="E78" s="4"/>
      <c r="F78" s="4"/>
      <c r="G78" s="4">
        <f>=IF(A78="","",E78-F78)</f>
      </c>
      <c r="H78" s="4"/>
      <c r="I78" s="3">
        <f>=IF(A78="","",IF(G78&lt;=0,"TÜKENDİ",IF(G78&lt;=H78,"KRİTİK","YETERLİ")))</f>
      </c>
      <c r="J78" s="5"/>
      <c r="K78" s="5"/>
      <c r="L78" s="5">
        <f>=IF(A78="","",G78*J78)</f>
      </c>
      <c r="M78" s="2"/>
      <c r="N78" s="6"/>
    </row>
    <row r="79" spans="1:14" x14ac:dyDescent="0.25">
      <c r="A79" s="7"/>
      <c r="B79" s="7"/>
      <c r="C79" s="7"/>
      <c r="D79" s="8"/>
      <c r="E79" s="9"/>
      <c r="F79" s="9"/>
      <c r="G79" s="9">
        <f>=IF(A79="","",E79-F79)</f>
      </c>
      <c r="H79" s="9"/>
      <c r="I79" s="8">
        <f>=IF(A79="","",IF(G79&lt;=0,"TÜKENDİ",IF(G79&lt;=H79,"KRİTİK","YETERLİ")))</f>
      </c>
      <c r="J79" s="10"/>
      <c r="K79" s="10"/>
      <c r="L79" s="10">
        <f>=IF(A79="","",G79*J79)</f>
      </c>
      <c r="M79" s="7"/>
      <c r="N79" s="11"/>
    </row>
    <row r="80" spans="1:14" x14ac:dyDescent="0.25">
      <c r="A80" s="2"/>
      <c r="B80" s="2"/>
      <c r="C80" s="2"/>
      <c r="D80" s="3"/>
      <c r="E80" s="4"/>
      <c r="F80" s="4"/>
      <c r="G80" s="4">
        <f>=IF(A80="","",E80-F80)</f>
      </c>
      <c r="H80" s="4"/>
      <c r="I80" s="3">
        <f>=IF(A80="","",IF(G80&lt;=0,"TÜKENDİ",IF(G80&lt;=H80,"KRİTİK","YETERLİ")))</f>
      </c>
      <c r="J80" s="5"/>
      <c r="K80" s="5"/>
      <c r="L80" s="5">
        <f>=IF(A80="","",G80*J80)</f>
      </c>
      <c r="M80" s="2"/>
      <c r="N80" s="6"/>
    </row>
    <row r="81" spans="1:14" x14ac:dyDescent="0.25">
      <c r="A81" s="7"/>
      <c r="B81" s="7"/>
      <c r="C81" s="7"/>
      <c r="D81" s="8"/>
      <c r="E81" s="9"/>
      <c r="F81" s="9"/>
      <c r="G81" s="9">
        <f>=IF(A81="","",E81-F81)</f>
      </c>
      <c r="H81" s="9"/>
      <c r="I81" s="8">
        <f>=IF(A81="","",IF(G81&lt;=0,"TÜKENDİ",IF(G81&lt;=H81,"KRİTİK","YETERLİ")))</f>
      </c>
      <c r="J81" s="10"/>
      <c r="K81" s="10"/>
      <c r="L81" s="10">
        <f>=IF(A81="","",G81*J81)</f>
      </c>
      <c r="M81" s="7"/>
      <c r="N81" s="11"/>
    </row>
    <row r="82" spans="1:14" x14ac:dyDescent="0.25">
      <c r="A82" s="2"/>
      <c r="B82" s="2"/>
      <c r="C82" s="2"/>
      <c r="D82" s="3"/>
      <c r="E82" s="4"/>
      <c r="F82" s="4"/>
      <c r="G82" s="4">
        <f>=IF(A82="","",E82-F82)</f>
      </c>
      <c r="H82" s="4"/>
      <c r="I82" s="3">
        <f>=IF(A82="","",IF(G82&lt;=0,"TÜKENDİ",IF(G82&lt;=H82,"KRİTİK","YETERLİ")))</f>
      </c>
      <c r="J82" s="5"/>
      <c r="K82" s="5"/>
      <c r="L82" s="5">
        <f>=IF(A82="","",G82*J82)</f>
      </c>
      <c r="M82" s="2"/>
      <c r="N82" s="6"/>
    </row>
    <row r="83" spans="1:14" x14ac:dyDescent="0.25">
      <c r="A83" s="7"/>
      <c r="B83" s="7"/>
      <c r="C83" s="7"/>
      <c r="D83" s="8"/>
      <c r="E83" s="9"/>
      <c r="F83" s="9"/>
      <c r="G83" s="9">
        <f>=IF(A83="","",E83-F83)</f>
      </c>
      <c r="H83" s="9"/>
      <c r="I83" s="8">
        <f>=IF(A83="","",IF(G83&lt;=0,"TÜKENDİ",IF(G83&lt;=H83,"KRİTİK","YETERLİ")))</f>
      </c>
      <c r="J83" s="10"/>
      <c r="K83" s="10"/>
      <c r="L83" s="10">
        <f>=IF(A83="","",G83*J83)</f>
      </c>
      <c r="M83" s="7"/>
      <c r="N83" s="11"/>
    </row>
    <row r="84" spans="1:14" x14ac:dyDescent="0.25">
      <c r="A84" s="2"/>
      <c r="B84" s="2"/>
      <c r="C84" s="2"/>
      <c r="D84" s="3"/>
      <c r="E84" s="4"/>
      <c r="F84" s="4"/>
      <c r="G84" s="4">
        <f>=IF(A84="","",E84-F84)</f>
      </c>
      <c r="H84" s="4"/>
      <c r="I84" s="3">
        <f>=IF(A84="","",IF(G84&lt;=0,"TÜKENDİ",IF(G84&lt;=H84,"KRİTİK","YETERLİ")))</f>
      </c>
      <c r="J84" s="5"/>
      <c r="K84" s="5"/>
      <c r="L84" s="5">
        <f>=IF(A84="","",G84*J84)</f>
      </c>
      <c r="M84" s="2"/>
      <c r="N84" s="6"/>
    </row>
    <row r="85" spans="1:14" x14ac:dyDescent="0.25">
      <c r="A85" s="7"/>
      <c r="B85" s="7"/>
      <c r="C85" s="7"/>
      <c r="D85" s="8"/>
      <c r="E85" s="9"/>
      <c r="F85" s="9"/>
      <c r="G85" s="9">
        <f>=IF(A85="","",E85-F85)</f>
      </c>
      <c r="H85" s="9"/>
      <c r="I85" s="8">
        <f>=IF(A85="","",IF(G85&lt;=0,"TÜKENDİ",IF(G85&lt;=H85,"KRİTİK","YETERLİ")))</f>
      </c>
      <c r="J85" s="10"/>
      <c r="K85" s="10"/>
      <c r="L85" s="10">
        <f>=IF(A85="","",G85*J85)</f>
      </c>
      <c r="M85" s="7"/>
      <c r="N85" s="11"/>
    </row>
    <row r="86" spans="1:14" x14ac:dyDescent="0.25">
      <c r="A86" s="2"/>
      <c r="B86" s="2"/>
      <c r="C86" s="2"/>
      <c r="D86" s="3"/>
      <c r="E86" s="4"/>
      <c r="F86" s="4"/>
      <c r="G86" s="4">
        <f>=IF(A86="","",E86-F86)</f>
      </c>
      <c r="H86" s="4"/>
      <c r="I86" s="3">
        <f>=IF(A86="","",IF(G86&lt;=0,"TÜKENDİ",IF(G86&lt;=H86,"KRİTİK","YETERLİ")))</f>
      </c>
      <c r="J86" s="5"/>
      <c r="K86" s="5"/>
      <c r="L86" s="5">
        <f>=IF(A86="","",G86*J86)</f>
      </c>
      <c r="M86" s="2"/>
      <c r="N86" s="6"/>
    </row>
    <row r="87" spans="1:14" x14ac:dyDescent="0.25">
      <c r="A87" s="7"/>
      <c r="B87" s="7"/>
      <c r="C87" s="7"/>
      <c r="D87" s="8"/>
      <c r="E87" s="9"/>
      <c r="F87" s="9"/>
      <c r="G87" s="9">
        <f>=IF(A87="","",E87-F87)</f>
      </c>
      <c r="H87" s="9"/>
      <c r="I87" s="8">
        <f>=IF(A87="","",IF(G87&lt;=0,"TÜKENDİ",IF(G87&lt;=H87,"KRİTİK","YETERLİ")))</f>
      </c>
      <c r="J87" s="10"/>
      <c r="K87" s="10"/>
      <c r="L87" s="10">
        <f>=IF(A87="","",G87*J87)</f>
      </c>
      <c r="M87" s="7"/>
      <c r="N87" s="11"/>
    </row>
    <row r="88" spans="1:14" x14ac:dyDescent="0.25">
      <c r="A88" s="2"/>
      <c r="B88" s="2"/>
      <c r="C88" s="2"/>
      <c r="D88" s="3"/>
      <c r="E88" s="4"/>
      <c r="F88" s="4"/>
      <c r="G88" s="4">
        <f>=IF(A88="","",E88-F88)</f>
      </c>
      <c r="H88" s="4"/>
      <c r="I88" s="3">
        <f>=IF(A88="","",IF(G88&lt;=0,"TÜKENDİ",IF(G88&lt;=H88,"KRİTİK","YETERLİ")))</f>
      </c>
      <c r="J88" s="5"/>
      <c r="K88" s="5"/>
      <c r="L88" s="5">
        <f>=IF(A88="","",G88*J88)</f>
      </c>
      <c r="M88" s="2"/>
      <c r="N88" s="6"/>
    </row>
    <row r="89" spans="1:14" x14ac:dyDescent="0.25">
      <c r="A89" s="7"/>
      <c r="B89" s="7"/>
      <c r="C89" s="7"/>
      <c r="D89" s="8"/>
      <c r="E89" s="9"/>
      <c r="F89" s="9"/>
      <c r="G89" s="9">
        <f>=IF(A89="","",E89-F89)</f>
      </c>
      <c r="H89" s="9"/>
      <c r="I89" s="8">
        <f>=IF(A89="","",IF(G89&lt;=0,"TÜKENDİ",IF(G89&lt;=H89,"KRİTİK","YETERLİ")))</f>
      </c>
      <c r="J89" s="10"/>
      <c r="K89" s="10"/>
      <c r="L89" s="10">
        <f>=IF(A89="","",G89*J89)</f>
      </c>
      <c r="M89" s="7"/>
      <c r="N89" s="11"/>
    </row>
    <row r="90" spans="1:14" x14ac:dyDescent="0.25">
      <c r="A90" s="2"/>
      <c r="B90" s="2"/>
      <c r="C90" s="2"/>
      <c r="D90" s="3"/>
      <c r="E90" s="4"/>
      <c r="F90" s="4"/>
      <c r="G90" s="4">
        <f>=IF(A90="","",E90-F90)</f>
      </c>
      <c r="H90" s="4"/>
      <c r="I90" s="3">
        <f>=IF(A90="","",IF(G90&lt;=0,"TÜKENDİ",IF(G90&lt;=H90,"KRİTİK","YETERLİ")))</f>
      </c>
      <c r="J90" s="5"/>
      <c r="K90" s="5"/>
      <c r="L90" s="5">
        <f>=IF(A90="","",G90*J90)</f>
      </c>
      <c r="M90" s="2"/>
      <c r="N90" s="6"/>
    </row>
    <row r="91" spans="1:14" x14ac:dyDescent="0.25">
      <c r="A91" s="7"/>
      <c r="B91" s="7"/>
      <c r="C91" s="7"/>
      <c r="D91" s="8"/>
      <c r="E91" s="9"/>
      <c r="F91" s="9"/>
      <c r="G91" s="9">
        <f>=IF(A91="","",E91-F91)</f>
      </c>
      <c r="H91" s="9"/>
      <c r="I91" s="8">
        <f>=IF(A91="","",IF(G91&lt;=0,"TÜKENDİ",IF(G91&lt;=H91,"KRİTİK","YETERLİ")))</f>
      </c>
      <c r="J91" s="10"/>
      <c r="K91" s="10"/>
      <c r="L91" s="10">
        <f>=IF(A91="","",G91*J91)</f>
      </c>
      <c r="M91" s="7"/>
      <c r="N91" s="11"/>
    </row>
    <row r="92" spans="1:14" x14ac:dyDescent="0.25">
      <c r="A92" s="2"/>
      <c r="B92" s="2"/>
      <c r="C92" s="2"/>
      <c r="D92" s="3"/>
      <c r="E92" s="4"/>
      <c r="F92" s="4"/>
      <c r="G92" s="4">
        <f>=IF(A92="","",E92-F92)</f>
      </c>
      <c r="H92" s="4"/>
      <c r="I92" s="3">
        <f>=IF(A92="","",IF(G92&lt;=0,"TÜKENDİ",IF(G92&lt;=H92,"KRİTİK","YETERLİ")))</f>
      </c>
      <c r="J92" s="5"/>
      <c r="K92" s="5"/>
      <c r="L92" s="5">
        <f>=IF(A92="","",G92*J92)</f>
      </c>
      <c r="M92" s="2"/>
      <c r="N92" s="6"/>
    </row>
    <row r="93" spans="1:14" x14ac:dyDescent="0.25">
      <c r="A93" s="7"/>
      <c r="B93" s="7"/>
      <c r="C93" s="7"/>
      <c r="D93" s="8"/>
      <c r="E93" s="9"/>
      <c r="F93" s="9"/>
      <c r="G93" s="9">
        <f>=IF(A93="","",E93-F93)</f>
      </c>
      <c r="H93" s="9"/>
      <c r="I93" s="8">
        <f>=IF(A93="","",IF(G93&lt;=0,"TÜKENDİ",IF(G93&lt;=H93,"KRİTİK","YETERLİ")))</f>
      </c>
      <c r="J93" s="10"/>
      <c r="K93" s="10"/>
      <c r="L93" s="10">
        <f>=IF(A93="","",G93*J93)</f>
      </c>
      <c r="M93" s="7"/>
      <c r="N93" s="11"/>
    </row>
    <row r="94" spans="1:14" x14ac:dyDescent="0.25">
      <c r="A94" s="2"/>
      <c r="B94" s="2"/>
      <c r="C94" s="2"/>
      <c r="D94" s="3"/>
      <c r="E94" s="4"/>
      <c r="F94" s="4"/>
      <c r="G94" s="4">
        <f>=IF(A94="","",E94-F94)</f>
      </c>
      <c r="H94" s="4"/>
      <c r="I94" s="3">
        <f>=IF(A94="","",IF(G94&lt;=0,"TÜKENDİ",IF(G94&lt;=H94,"KRİTİK","YETERLİ")))</f>
      </c>
      <c r="J94" s="5"/>
      <c r="K94" s="5"/>
      <c r="L94" s="5">
        <f>=IF(A94="","",G94*J94)</f>
      </c>
      <c r="M94" s="2"/>
      <c r="N94" s="6"/>
    </row>
    <row r="95" spans="1:14" x14ac:dyDescent="0.25">
      <c r="A95" s="7"/>
      <c r="B95" s="7"/>
      <c r="C95" s="7"/>
      <c r="D95" s="8"/>
      <c r="E95" s="9"/>
      <c r="F95" s="9"/>
      <c r="G95" s="9">
        <f>=IF(A95="","",E95-F95)</f>
      </c>
      <c r="H95" s="9"/>
      <c r="I95" s="8">
        <f>=IF(A95="","",IF(G95&lt;=0,"TÜKENDİ",IF(G95&lt;=H95,"KRİTİK","YETERLİ")))</f>
      </c>
      <c r="J95" s="10"/>
      <c r="K95" s="10"/>
      <c r="L95" s="10">
        <f>=IF(A95="","",G95*J95)</f>
      </c>
      <c r="M95" s="7"/>
      <c r="N95" s="11"/>
    </row>
    <row r="96" spans="1:14" x14ac:dyDescent="0.25">
      <c r="A96" s="2"/>
      <c r="B96" s="2"/>
      <c r="C96" s="2"/>
      <c r="D96" s="3"/>
      <c r="E96" s="4"/>
      <c r="F96" s="4"/>
      <c r="G96" s="4">
        <f>=IF(A96="","",E96-F96)</f>
      </c>
      <c r="H96" s="4"/>
      <c r="I96" s="3">
        <f>=IF(A96="","",IF(G96&lt;=0,"TÜKENDİ",IF(G96&lt;=H96,"KRİTİK","YETERLİ")))</f>
      </c>
      <c r="J96" s="5"/>
      <c r="K96" s="5"/>
      <c r="L96" s="5">
        <f>=IF(A96="","",G96*J96)</f>
      </c>
      <c r="M96" s="2"/>
      <c r="N96" s="6"/>
    </row>
    <row r="97" spans="1:14" x14ac:dyDescent="0.25">
      <c r="A97" s="7"/>
      <c r="B97" s="7"/>
      <c r="C97" s="7"/>
      <c r="D97" s="8"/>
      <c r="E97" s="9"/>
      <c r="F97" s="9"/>
      <c r="G97" s="9">
        <f>=IF(A97="","",E97-F97)</f>
      </c>
      <c r="H97" s="9"/>
      <c r="I97" s="8">
        <f>=IF(A97="","",IF(G97&lt;=0,"TÜKENDİ",IF(G97&lt;=H97,"KRİTİK","YETERLİ")))</f>
      </c>
      <c r="J97" s="10"/>
      <c r="K97" s="10"/>
      <c r="L97" s="10">
        <f>=IF(A97="","",G97*J97)</f>
      </c>
      <c r="M97" s="7"/>
      <c r="N97" s="11"/>
    </row>
    <row r="98" spans="1:14" x14ac:dyDescent="0.25">
      <c r="A98" s="2"/>
      <c r="B98" s="2"/>
      <c r="C98" s="2"/>
      <c r="D98" s="3"/>
      <c r="E98" s="4"/>
      <c r="F98" s="4"/>
      <c r="G98" s="4">
        <f>=IF(A98="","",E98-F98)</f>
      </c>
      <c r="H98" s="4"/>
      <c r="I98" s="3">
        <f>=IF(A98="","",IF(G98&lt;=0,"TÜKENDİ",IF(G98&lt;=H98,"KRİTİK","YETERLİ")))</f>
      </c>
      <c r="J98" s="5"/>
      <c r="K98" s="5"/>
      <c r="L98" s="5">
        <f>=IF(A98="","",G98*J98)</f>
      </c>
      <c r="M98" s="2"/>
      <c r="N98" s="6"/>
    </row>
    <row r="99" spans="1:14" x14ac:dyDescent="0.25">
      <c r="A99" s="7"/>
      <c r="B99" s="7"/>
      <c r="C99" s="7"/>
      <c r="D99" s="8"/>
      <c r="E99" s="9"/>
      <c r="F99" s="9"/>
      <c r="G99" s="9">
        <f>=IF(A99="","",E99-F99)</f>
      </c>
      <c r="H99" s="9"/>
      <c r="I99" s="8">
        <f>=IF(A99="","",IF(G99&lt;=0,"TÜKENDİ",IF(G99&lt;=H99,"KRİTİK","YETERLİ")))</f>
      </c>
      <c r="J99" s="10"/>
      <c r="K99" s="10"/>
      <c r="L99" s="10">
        <f>=IF(A99="","",G99*J99)</f>
      </c>
      <c r="M99" s="7"/>
      <c r="N99" s="11"/>
    </row>
    <row r="100" spans="1:14" x14ac:dyDescent="0.25">
      <c r="A100" s="2"/>
      <c r="B100" s="2"/>
      <c r="C100" s="2"/>
      <c r="D100" s="3"/>
      <c r="E100" s="4"/>
      <c r="F100" s="4"/>
      <c r="G100" s="4">
        <f>=IF(A100="","",E100-F100)</f>
      </c>
      <c r="H100" s="4"/>
      <c r="I100" s="3">
        <f>=IF(A100="","",IF(G100&lt;=0,"TÜKENDİ",IF(G100&lt;=H100,"KRİTİK","YETERLİ")))</f>
      </c>
      <c r="J100" s="5"/>
      <c r="K100" s="5"/>
      <c r="L100" s="5">
        <f>=IF(A100="","",G100*J100)</f>
      </c>
      <c r="M100" s="2"/>
      <c r="N100" s="6"/>
    </row>
    <row r="101" spans="1:14" x14ac:dyDescent="0.25">
      <c r="A101" s="7"/>
      <c r="B101" s="7"/>
      <c r="C101" s="7"/>
      <c r="D101" s="8"/>
      <c r="E101" s="9"/>
      <c r="F101" s="9"/>
      <c r="G101" s="9">
        <f>=IF(A101="","",E101-F101)</f>
      </c>
      <c r="H101" s="9"/>
      <c r="I101" s="8">
        <f>=IF(A101="","",IF(G101&lt;=0,"TÜKENDİ",IF(G101&lt;=H101,"KRİTİK","YETERLİ")))</f>
      </c>
      <c r="J101" s="10"/>
      <c r="K101" s="10"/>
      <c r="L101" s="10">
        <f>=IF(A101="","",G101*J101)</f>
      </c>
      <c r="M101" s="7"/>
      <c r="N101" s="11"/>
    </row>
    <row r="102" spans="1:14" x14ac:dyDescent="0.25">
      <c r="A102" s="2"/>
      <c r="B102" s="2"/>
      <c r="C102" s="2"/>
      <c r="D102" s="3"/>
      <c r="E102" s="4"/>
      <c r="F102" s="4"/>
      <c r="G102" s="4">
        <f>=IF(A102="","",E102-F102)</f>
      </c>
      <c r="H102" s="4"/>
      <c r="I102" s="3">
        <f>=IF(A102="","",IF(G102&lt;=0,"TÜKENDİ",IF(G102&lt;=H102,"KRİTİK","YETERLİ")))</f>
      </c>
      <c r="J102" s="5"/>
      <c r="K102" s="5"/>
      <c r="L102" s="5">
        <f>=IF(A102="","",G102*J102)</f>
      </c>
      <c r="M102" s="2"/>
      <c r="N102" s="6"/>
    </row>
    <row r="103" spans="1:14" x14ac:dyDescent="0.25">
      <c r="A103" s="7"/>
      <c r="B103" s="7"/>
      <c r="C103" s="7"/>
      <c r="D103" s="8"/>
      <c r="E103" s="9"/>
      <c r="F103" s="9"/>
      <c r="G103" s="9">
        <f>=IF(A103="","",E103-F103)</f>
      </c>
      <c r="H103" s="9"/>
      <c r="I103" s="8">
        <f>=IF(A103="","",IF(G103&lt;=0,"TÜKENDİ",IF(G103&lt;=H103,"KRİTİK","YETERLİ")))</f>
      </c>
      <c r="J103" s="10"/>
      <c r="K103" s="10"/>
      <c r="L103" s="10">
        <f>=IF(A103="","",G103*J103)</f>
      </c>
      <c r="M103" s="7"/>
      <c r="N103" s="11"/>
    </row>
    <row r="104" spans="1:14" x14ac:dyDescent="0.25">
      <c r="A104" s="2"/>
      <c r="B104" s="2"/>
      <c r="C104" s="2"/>
      <c r="D104" s="3"/>
      <c r="E104" s="4"/>
      <c r="F104" s="4"/>
      <c r="G104" s="4">
        <f>=IF(A104="","",E104-F104)</f>
      </c>
      <c r="H104" s="4"/>
      <c r="I104" s="3">
        <f>=IF(A104="","",IF(G104&lt;=0,"TÜKENDİ",IF(G104&lt;=H104,"KRİTİK","YETERLİ")))</f>
      </c>
      <c r="J104" s="5"/>
      <c r="K104" s="5"/>
      <c r="L104" s="5">
        <f>=IF(A104="","",G104*J104)</f>
      </c>
      <c r="M104" s="2"/>
      <c r="N104" s="6"/>
    </row>
    <row r="105" spans="1:14" x14ac:dyDescent="0.25">
      <c r="A105" s="7"/>
      <c r="B105" s="7"/>
      <c r="C105" s="7"/>
      <c r="D105" s="8"/>
      <c r="E105" s="9"/>
      <c r="F105" s="9"/>
      <c r="G105" s="9">
        <f>=IF(A105="","",E105-F105)</f>
      </c>
      <c r="H105" s="9"/>
      <c r="I105" s="8">
        <f>=IF(A105="","",IF(G105&lt;=0,"TÜKENDİ",IF(G105&lt;=H105,"KRİTİK","YETERLİ")))</f>
      </c>
      <c r="J105" s="10"/>
      <c r="K105" s="10"/>
      <c r="L105" s="10">
        <f>=IF(A105="","",G105*J105)</f>
      </c>
      <c r="M105" s="7"/>
      <c r="N105" s="11"/>
    </row>
    <row r="106" spans="1:14" x14ac:dyDescent="0.25">
      <c r="A106" s="2"/>
      <c r="B106" s="2"/>
      <c r="C106" s="2"/>
      <c r="D106" s="3"/>
      <c r="E106" s="4"/>
      <c r="F106" s="4"/>
      <c r="G106" s="4">
        <f>=IF(A106="","",E106-F106)</f>
      </c>
      <c r="H106" s="4"/>
      <c r="I106" s="3">
        <f>=IF(A106="","",IF(G106&lt;=0,"TÜKENDİ",IF(G106&lt;=H106,"KRİTİK","YETERLİ")))</f>
      </c>
      <c r="J106" s="5"/>
      <c r="K106" s="5"/>
      <c r="L106" s="5">
        <f>=IF(A106="","",G106*J106)</f>
      </c>
      <c r="M106" s="2"/>
      <c r="N106" s="6"/>
    </row>
    <row r="107" spans="1:14" x14ac:dyDescent="0.25">
      <c r="A107" s="7"/>
      <c r="B107" s="7"/>
      <c r="C107" s="7"/>
      <c r="D107" s="8"/>
      <c r="E107" s="9"/>
      <c r="F107" s="9"/>
      <c r="G107" s="9">
        <f>=IF(A107="","",E107-F107)</f>
      </c>
      <c r="H107" s="9"/>
      <c r="I107" s="8">
        <f>=IF(A107="","",IF(G107&lt;=0,"TÜKENDİ",IF(G107&lt;=H107,"KRİTİK","YETERLİ")))</f>
      </c>
      <c r="J107" s="10"/>
      <c r="K107" s="10"/>
      <c r="L107" s="10">
        <f>=IF(A107="","",G107*J107)</f>
      </c>
      <c r="M107" s="7"/>
      <c r="N107" s="11"/>
    </row>
    <row r="108" spans="1:14" x14ac:dyDescent="0.25">
      <c r="A108" s="2"/>
      <c r="B108" s="2"/>
      <c r="C108" s="2"/>
      <c r="D108" s="3"/>
      <c r="E108" s="4"/>
      <c r="F108" s="4"/>
      <c r="G108" s="4">
        <f>=IF(A108="","",E108-F108)</f>
      </c>
      <c r="H108" s="4"/>
      <c r="I108" s="3">
        <f>=IF(A108="","",IF(G108&lt;=0,"TÜKENDİ",IF(G108&lt;=H108,"KRİTİK","YETERLİ")))</f>
      </c>
      <c r="J108" s="5"/>
      <c r="K108" s="5"/>
      <c r="L108" s="5">
        <f>=IF(A108="","",G108*J108)</f>
      </c>
      <c r="M108" s="2"/>
      <c r="N108" s="6"/>
    </row>
    <row r="109" spans="1:14" x14ac:dyDescent="0.25">
      <c r="A109" s="7"/>
      <c r="B109" s="7"/>
      <c r="C109" s="7"/>
      <c r="D109" s="8"/>
      <c r="E109" s="9"/>
      <c r="F109" s="9"/>
      <c r="G109" s="9">
        <f>=IF(A109="","",E109-F109)</f>
      </c>
      <c r="H109" s="9"/>
      <c r="I109" s="8">
        <f>=IF(A109="","",IF(G109&lt;=0,"TÜKENDİ",IF(G109&lt;=H109,"KRİTİK","YETERLİ")))</f>
      </c>
      <c r="J109" s="10"/>
      <c r="K109" s="10"/>
      <c r="L109" s="10">
        <f>=IF(A109="","",G109*J109)</f>
      </c>
      <c r="M109" s="7"/>
      <c r="N109" s="11"/>
    </row>
    <row r="110" spans="1:14" x14ac:dyDescent="0.25">
      <c r="A110" s="2"/>
      <c r="B110" s="2"/>
      <c r="C110" s="2"/>
      <c r="D110" s="3"/>
      <c r="E110" s="4"/>
      <c r="F110" s="4"/>
      <c r="G110" s="4">
        <f>=IF(A110="","",E110-F110)</f>
      </c>
      <c r="H110" s="4"/>
      <c r="I110" s="3">
        <f>=IF(A110="","",IF(G110&lt;=0,"TÜKENDİ",IF(G110&lt;=H110,"KRİTİK","YETERLİ")))</f>
      </c>
      <c r="J110" s="5"/>
      <c r="K110" s="5"/>
      <c r="L110" s="5">
        <f>=IF(A110="","",G110*J110)</f>
      </c>
      <c r="M110" s="2"/>
      <c r="N110" s="6"/>
    </row>
    <row r="111" spans="1:14" x14ac:dyDescent="0.25">
      <c r="A111" s="7"/>
      <c r="B111" s="7"/>
      <c r="C111" s="7"/>
      <c r="D111" s="8"/>
      <c r="E111" s="9"/>
      <c r="F111" s="9"/>
      <c r="G111" s="9">
        <f>=IF(A111="","",E111-F111)</f>
      </c>
      <c r="H111" s="9"/>
      <c r="I111" s="8">
        <f>=IF(A111="","",IF(G111&lt;=0,"TÜKENDİ",IF(G111&lt;=H111,"KRİTİK","YETERLİ")))</f>
      </c>
      <c r="J111" s="10"/>
      <c r="K111" s="10"/>
      <c r="L111" s="10">
        <f>=IF(A111="","",G111*J111)</f>
      </c>
      <c r="M111" s="7"/>
      <c r="N111" s="11"/>
    </row>
    <row r="112" spans="1:14" x14ac:dyDescent="0.25">
      <c r="A112" s="2"/>
      <c r="B112" s="2"/>
      <c r="C112" s="2"/>
      <c r="D112" s="3"/>
      <c r="E112" s="4"/>
      <c r="F112" s="4"/>
      <c r="G112" s="4">
        <f>=IF(A112="","",E112-F112)</f>
      </c>
      <c r="H112" s="4"/>
      <c r="I112" s="3">
        <f>=IF(A112="","",IF(G112&lt;=0,"TÜKENDİ",IF(G112&lt;=H112,"KRİTİK","YETERLİ")))</f>
      </c>
      <c r="J112" s="5"/>
      <c r="K112" s="5"/>
      <c r="L112" s="5">
        <f>=IF(A112="","",G112*J112)</f>
      </c>
      <c r="M112" s="2"/>
      <c r="N112" s="6"/>
    </row>
    <row r="113" spans="1:14" x14ac:dyDescent="0.25">
      <c r="A113" s="7"/>
      <c r="B113" s="7"/>
      <c r="C113" s="7"/>
      <c r="D113" s="8"/>
      <c r="E113" s="9"/>
      <c r="F113" s="9"/>
      <c r="G113" s="9">
        <f>=IF(A113="","",E113-F113)</f>
      </c>
      <c r="H113" s="9"/>
      <c r="I113" s="8">
        <f>=IF(A113="","",IF(G113&lt;=0,"TÜKENDİ",IF(G113&lt;=H113,"KRİTİK","YETERLİ")))</f>
      </c>
      <c r="J113" s="10"/>
      <c r="K113" s="10"/>
      <c r="L113" s="10">
        <f>=IF(A113="","",G113*J113)</f>
      </c>
      <c r="M113" s="7"/>
      <c r="N113" s="11"/>
    </row>
    <row r="114" spans="1:14" x14ac:dyDescent="0.25">
      <c r="A114" s="2"/>
      <c r="B114" s="2"/>
      <c r="C114" s="2"/>
      <c r="D114" s="3"/>
      <c r="E114" s="4"/>
      <c r="F114" s="4"/>
      <c r="G114" s="4">
        <f>=IF(A114="","",E114-F114)</f>
      </c>
      <c r="H114" s="4"/>
      <c r="I114" s="3">
        <f>=IF(A114="","",IF(G114&lt;=0,"TÜKENDİ",IF(G114&lt;=H114,"KRİTİK","YETERLİ")))</f>
      </c>
      <c r="J114" s="5"/>
      <c r="K114" s="5"/>
      <c r="L114" s="5">
        <f>=IF(A114="","",G114*J114)</f>
      </c>
      <c r="M114" s="2"/>
      <c r="N114" s="6"/>
    </row>
    <row r="115" spans="1:14" x14ac:dyDescent="0.25">
      <c r="A115" s="7"/>
      <c r="B115" s="7"/>
      <c r="C115" s="7"/>
      <c r="D115" s="8"/>
      <c r="E115" s="9"/>
      <c r="F115" s="9"/>
      <c r="G115" s="9">
        <f>=IF(A115="","",E115-F115)</f>
      </c>
      <c r="H115" s="9"/>
      <c r="I115" s="8">
        <f>=IF(A115="","",IF(G115&lt;=0,"TÜKENDİ",IF(G115&lt;=H115,"KRİTİK","YETERLİ")))</f>
      </c>
      <c r="J115" s="10"/>
      <c r="K115" s="10"/>
      <c r="L115" s="10">
        <f>=IF(A115="","",G115*J115)</f>
      </c>
      <c r="M115" s="7"/>
      <c r="N115" s="11"/>
    </row>
    <row r="116" spans="1:14" x14ac:dyDescent="0.25">
      <c r="A116" s="2"/>
      <c r="B116" s="2"/>
      <c r="C116" s="2"/>
      <c r="D116" s="3"/>
      <c r="E116" s="4"/>
      <c r="F116" s="4"/>
      <c r="G116" s="4">
        <f>=IF(A116="","",E116-F116)</f>
      </c>
      <c r="H116" s="4"/>
      <c r="I116" s="3">
        <f>=IF(A116="","",IF(G116&lt;=0,"TÜKENDİ",IF(G116&lt;=H116,"KRİTİK","YETERLİ")))</f>
      </c>
      <c r="J116" s="5"/>
      <c r="K116" s="5"/>
      <c r="L116" s="5">
        <f>=IF(A116="","",G116*J116)</f>
      </c>
      <c r="M116" s="2"/>
      <c r="N116" s="6"/>
    </row>
    <row r="117" spans="1:14" x14ac:dyDescent="0.25">
      <c r="A117" s="7"/>
      <c r="B117" s="7"/>
      <c r="C117" s="7"/>
      <c r="D117" s="8"/>
      <c r="E117" s="9"/>
      <c r="F117" s="9"/>
      <c r="G117" s="9">
        <f>=IF(A117="","",E117-F117)</f>
      </c>
      <c r="H117" s="9"/>
      <c r="I117" s="8">
        <f>=IF(A117="","",IF(G117&lt;=0,"TÜKENDİ",IF(G117&lt;=H117,"KRİTİK","YETERLİ")))</f>
      </c>
      <c r="J117" s="10"/>
      <c r="K117" s="10"/>
      <c r="L117" s="10">
        <f>=IF(A117="","",G117*J117)</f>
      </c>
      <c r="M117" s="7"/>
      <c r="N117" s="11"/>
    </row>
    <row r="118" spans="1:14" x14ac:dyDescent="0.25">
      <c r="A118" s="2"/>
      <c r="B118" s="2"/>
      <c r="C118" s="2"/>
      <c r="D118" s="3"/>
      <c r="E118" s="4"/>
      <c r="F118" s="4"/>
      <c r="G118" s="4">
        <f>=IF(A118="","",E118-F118)</f>
      </c>
      <c r="H118" s="4"/>
      <c r="I118" s="3">
        <f>=IF(A118="","",IF(G118&lt;=0,"TÜKENDİ",IF(G118&lt;=H118,"KRİTİK","YETERLİ")))</f>
      </c>
      <c r="J118" s="5"/>
      <c r="K118" s="5"/>
      <c r="L118" s="5">
        <f>=IF(A118="","",G118*J118)</f>
      </c>
      <c r="M118" s="2"/>
      <c r="N118" s="6"/>
    </row>
    <row r="119" spans="1:14" x14ac:dyDescent="0.25">
      <c r="A119" s="7"/>
      <c r="B119" s="7"/>
      <c r="C119" s="7"/>
      <c r="D119" s="8"/>
      <c r="E119" s="9"/>
      <c r="F119" s="9"/>
      <c r="G119" s="9">
        <f>=IF(A119="","",E119-F119)</f>
      </c>
      <c r="H119" s="9"/>
      <c r="I119" s="8">
        <f>=IF(A119="","",IF(G119&lt;=0,"TÜKENDİ",IF(G119&lt;=H119,"KRİTİK","YETERLİ")))</f>
      </c>
      <c r="J119" s="10"/>
      <c r="K119" s="10"/>
      <c r="L119" s="10">
        <f>=IF(A119="","",G119*J119)</f>
      </c>
      <c r="M119" s="7"/>
      <c r="N119" s="11"/>
    </row>
    <row r="120" spans="1:14" x14ac:dyDescent="0.25">
      <c r="A120" s="2"/>
      <c r="B120" s="2"/>
      <c r="C120" s="2"/>
      <c r="D120" s="3"/>
      <c r="E120" s="4"/>
      <c r="F120" s="4"/>
      <c r="G120" s="4">
        <f>=IF(A120="","",E120-F120)</f>
      </c>
      <c r="H120" s="4"/>
      <c r="I120" s="3">
        <f>=IF(A120="","",IF(G120&lt;=0,"TÜKENDİ",IF(G120&lt;=H120,"KRİTİK","YETERLİ")))</f>
      </c>
      <c r="J120" s="5"/>
      <c r="K120" s="5"/>
      <c r="L120" s="5">
        <f>=IF(A120="","",G120*J120)</f>
      </c>
      <c r="M120" s="2"/>
      <c r="N120" s="6"/>
    </row>
    <row r="121" spans="1:14" x14ac:dyDescent="0.25">
      <c r="A121" s="7"/>
      <c r="B121" s="7"/>
      <c r="C121" s="7"/>
      <c r="D121" s="8"/>
      <c r="E121" s="9"/>
      <c r="F121" s="9"/>
      <c r="G121" s="9">
        <f>=IF(A121="","",E121-F121)</f>
      </c>
      <c r="H121" s="9"/>
      <c r="I121" s="8">
        <f>=IF(A121="","",IF(G121&lt;=0,"TÜKENDİ",IF(G121&lt;=H121,"KRİTİK","YETERLİ")))</f>
      </c>
      <c r="J121" s="10"/>
      <c r="K121" s="10"/>
      <c r="L121" s="10">
        <f>=IF(A121="","",G121*J121)</f>
      </c>
      <c r="M121" s="7"/>
      <c r="N121" s="11"/>
    </row>
    <row r="122" spans="1:14" x14ac:dyDescent="0.25">
      <c r="A122" s="2"/>
      <c r="B122" s="2"/>
      <c r="C122" s="2"/>
      <c r="D122" s="3"/>
      <c r="E122" s="4"/>
      <c r="F122" s="4"/>
      <c r="G122" s="4">
        <f>=IF(A122="","",E122-F122)</f>
      </c>
      <c r="H122" s="4"/>
      <c r="I122" s="3">
        <f>=IF(A122="","",IF(G122&lt;=0,"TÜKENDİ",IF(G122&lt;=H122,"KRİTİK","YETERLİ")))</f>
      </c>
      <c r="J122" s="5"/>
      <c r="K122" s="5"/>
      <c r="L122" s="5">
        <f>=IF(A122="","",G122*J122)</f>
      </c>
      <c r="M122" s="2"/>
      <c r="N122" s="6"/>
    </row>
    <row r="123" spans="1:14" x14ac:dyDescent="0.25">
      <c r="A123" s="7"/>
      <c r="B123" s="7"/>
      <c r="C123" s="7"/>
      <c r="D123" s="8"/>
      <c r="E123" s="9"/>
      <c r="F123" s="9"/>
      <c r="G123" s="9">
        <f>=IF(A123="","",E123-F123)</f>
      </c>
      <c r="H123" s="9"/>
      <c r="I123" s="8">
        <f>=IF(A123="","",IF(G123&lt;=0,"TÜKENDİ",IF(G123&lt;=H123,"KRİTİK","YETERLİ")))</f>
      </c>
      <c r="J123" s="10"/>
      <c r="K123" s="10"/>
      <c r="L123" s="10">
        <f>=IF(A123="","",G123*J123)</f>
      </c>
      <c r="M123" s="7"/>
      <c r="N123" s="11"/>
    </row>
    <row r="124" spans="1:14" x14ac:dyDescent="0.25">
      <c r="A124" s="2"/>
      <c r="B124" s="2"/>
      <c r="C124" s="2"/>
      <c r="D124" s="3"/>
      <c r="E124" s="4"/>
      <c r="F124" s="4"/>
      <c r="G124" s="4">
        <f>=IF(A124="","",E124-F124)</f>
      </c>
      <c r="H124" s="4"/>
      <c r="I124" s="3">
        <f>=IF(A124="","",IF(G124&lt;=0,"TÜKENDİ",IF(G124&lt;=H124,"KRİTİK","YETERLİ")))</f>
      </c>
      <c r="J124" s="5"/>
      <c r="K124" s="5"/>
      <c r="L124" s="5">
        <f>=IF(A124="","",G124*J124)</f>
      </c>
      <c r="M124" s="2"/>
      <c r="N124" s="6"/>
    </row>
    <row r="125" spans="1:14" x14ac:dyDescent="0.25">
      <c r="A125" s="7"/>
      <c r="B125" s="7"/>
      <c r="C125" s="7"/>
      <c r="D125" s="8"/>
      <c r="E125" s="9"/>
      <c r="F125" s="9"/>
      <c r="G125" s="9">
        <f>=IF(A125="","",E125-F125)</f>
      </c>
      <c r="H125" s="9"/>
      <c r="I125" s="8">
        <f>=IF(A125="","",IF(G125&lt;=0,"TÜKENDİ",IF(G125&lt;=H125,"KRİTİK","YETERLİ")))</f>
      </c>
      <c r="J125" s="10"/>
      <c r="K125" s="10"/>
      <c r="L125" s="10">
        <f>=IF(A125="","",G125*J125)</f>
      </c>
      <c r="M125" s="7"/>
      <c r="N125" s="11"/>
    </row>
    <row r="126" spans="1:14" x14ac:dyDescent="0.25">
      <c r="A126" s="2"/>
      <c r="B126" s="2"/>
      <c r="C126" s="2"/>
      <c r="D126" s="3"/>
      <c r="E126" s="4"/>
      <c r="F126" s="4"/>
      <c r="G126" s="4">
        <f>=IF(A126="","",E126-F126)</f>
      </c>
      <c r="H126" s="4"/>
      <c r="I126" s="3">
        <f>=IF(A126="","",IF(G126&lt;=0,"TÜKENDİ",IF(G126&lt;=H126,"KRİTİK","YETERLİ")))</f>
      </c>
      <c r="J126" s="5"/>
      <c r="K126" s="5"/>
      <c r="L126" s="5">
        <f>=IF(A126="","",G126*J126)</f>
      </c>
      <c r="M126" s="2"/>
      <c r="N126" s="6"/>
    </row>
    <row r="127" spans="1:14" x14ac:dyDescent="0.25">
      <c r="A127" s="7"/>
      <c r="B127" s="7"/>
      <c r="C127" s="7"/>
      <c r="D127" s="8"/>
      <c r="E127" s="9"/>
      <c r="F127" s="9"/>
      <c r="G127" s="9">
        <f>=IF(A127="","",E127-F127)</f>
      </c>
      <c r="H127" s="9"/>
      <c r="I127" s="8">
        <f>=IF(A127="","",IF(G127&lt;=0,"TÜKENDİ",IF(G127&lt;=H127,"KRİTİK","YETERLİ")))</f>
      </c>
      <c r="J127" s="10"/>
      <c r="K127" s="10"/>
      <c r="L127" s="10">
        <f>=IF(A127="","",G127*J127)</f>
      </c>
      <c r="M127" s="7"/>
      <c r="N127" s="11"/>
    </row>
    <row r="128" spans="1:14" x14ac:dyDescent="0.25">
      <c r="A128" s="2"/>
      <c r="B128" s="2"/>
      <c r="C128" s="2"/>
      <c r="D128" s="3"/>
      <c r="E128" s="4"/>
      <c r="F128" s="4"/>
      <c r="G128" s="4">
        <f>=IF(A128="","",E128-F128)</f>
      </c>
      <c r="H128" s="4"/>
      <c r="I128" s="3">
        <f>=IF(A128="","",IF(G128&lt;=0,"TÜKENDİ",IF(G128&lt;=H128,"KRİTİK","YETERLİ")))</f>
      </c>
      <c r="J128" s="5"/>
      <c r="K128" s="5"/>
      <c r="L128" s="5">
        <f>=IF(A128="","",G128*J128)</f>
      </c>
      <c r="M128" s="2"/>
      <c r="N128" s="6"/>
    </row>
    <row r="129" spans="1:14" x14ac:dyDescent="0.25">
      <c r="A129" s="7"/>
      <c r="B129" s="7"/>
      <c r="C129" s="7"/>
      <c r="D129" s="8"/>
      <c r="E129" s="9"/>
      <c r="F129" s="9"/>
      <c r="G129" s="9">
        <f>=IF(A129="","",E129-F129)</f>
      </c>
      <c r="H129" s="9"/>
      <c r="I129" s="8">
        <f>=IF(A129="","",IF(G129&lt;=0,"TÜKENDİ",IF(G129&lt;=H129,"KRİTİK","YETERLİ")))</f>
      </c>
      <c r="J129" s="10"/>
      <c r="K129" s="10"/>
      <c r="L129" s="10">
        <f>=IF(A129="","",G129*J129)</f>
      </c>
      <c r="M129" s="7"/>
      <c r="N129" s="11"/>
    </row>
    <row r="130" spans="1:14" x14ac:dyDescent="0.25">
      <c r="A130" s="2"/>
      <c r="B130" s="2"/>
      <c r="C130" s="2"/>
      <c r="D130" s="3"/>
      <c r="E130" s="4"/>
      <c r="F130" s="4"/>
      <c r="G130" s="4">
        <f>=IF(A130="","",E130-F130)</f>
      </c>
      <c r="H130" s="4"/>
      <c r="I130" s="3">
        <f>=IF(A130="","",IF(G130&lt;=0,"TÜKENDİ",IF(G130&lt;=H130,"KRİTİK","YETERLİ")))</f>
      </c>
      <c r="J130" s="5"/>
      <c r="K130" s="5"/>
      <c r="L130" s="5">
        <f>=IF(A130="","",G130*J130)</f>
      </c>
      <c r="M130" s="2"/>
      <c r="N130" s="6"/>
    </row>
    <row r="131" spans="1:14" x14ac:dyDescent="0.25">
      <c r="A131" s="7"/>
      <c r="B131" s="7"/>
      <c r="C131" s="7"/>
      <c r="D131" s="8"/>
      <c r="E131" s="9"/>
      <c r="F131" s="9"/>
      <c r="G131" s="9">
        <f>=IF(A131="","",E131-F131)</f>
      </c>
      <c r="H131" s="9"/>
      <c r="I131" s="8">
        <f>=IF(A131="","",IF(G131&lt;=0,"TÜKENDİ",IF(G131&lt;=H131,"KRİTİK","YETERLİ")))</f>
      </c>
      <c r="J131" s="10"/>
      <c r="K131" s="10"/>
      <c r="L131" s="10">
        <f>=IF(A131="","",G131*J131)</f>
      </c>
      <c r="M131" s="7"/>
      <c r="N131" s="11"/>
    </row>
    <row r="132" spans="1:14" x14ac:dyDescent="0.25">
      <c r="A132" s="2"/>
      <c r="B132" s="2"/>
      <c r="C132" s="2"/>
      <c r="D132" s="3"/>
      <c r="E132" s="4"/>
      <c r="F132" s="4"/>
      <c r="G132" s="4">
        <f>=IF(A132="","",E132-F132)</f>
      </c>
      <c r="H132" s="4"/>
      <c r="I132" s="3">
        <f>=IF(A132="","",IF(G132&lt;=0,"TÜKENDİ",IF(G132&lt;=H132,"KRİTİK","YETERLİ")))</f>
      </c>
      <c r="J132" s="5"/>
      <c r="K132" s="5"/>
      <c r="L132" s="5">
        <f>=IF(A132="","",G132*J132)</f>
      </c>
      <c r="M132" s="2"/>
      <c r="N132" s="6"/>
    </row>
    <row r="133" spans="1:14" x14ac:dyDescent="0.25">
      <c r="A133" s="7"/>
      <c r="B133" s="7"/>
      <c r="C133" s="7"/>
      <c r="D133" s="8"/>
      <c r="E133" s="9"/>
      <c r="F133" s="9"/>
      <c r="G133" s="9">
        <f>=IF(A133="","",E133-F133)</f>
      </c>
      <c r="H133" s="9"/>
      <c r="I133" s="8">
        <f>=IF(A133="","",IF(G133&lt;=0,"TÜKENDİ",IF(G133&lt;=H133,"KRİTİK","YETERLİ")))</f>
      </c>
      <c r="J133" s="10"/>
      <c r="K133" s="10"/>
      <c r="L133" s="10">
        <f>=IF(A133="","",G133*J133)</f>
      </c>
      <c r="M133" s="7"/>
      <c r="N133" s="11"/>
    </row>
    <row r="134" spans="1:14" x14ac:dyDescent="0.25">
      <c r="A134" s="2"/>
      <c r="B134" s="2"/>
      <c r="C134" s="2"/>
      <c r="D134" s="3"/>
      <c r="E134" s="4"/>
      <c r="F134" s="4"/>
      <c r="G134" s="4">
        <f>=IF(A134="","",E134-F134)</f>
      </c>
      <c r="H134" s="4"/>
      <c r="I134" s="3">
        <f>=IF(A134="","",IF(G134&lt;=0,"TÜKENDİ",IF(G134&lt;=H134,"KRİTİK","YETERLİ")))</f>
      </c>
      <c r="J134" s="5"/>
      <c r="K134" s="5"/>
      <c r="L134" s="5">
        <f>=IF(A134="","",G134*J134)</f>
      </c>
      <c r="M134" s="2"/>
      <c r="N134" s="6"/>
    </row>
    <row r="135" spans="1:14" x14ac:dyDescent="0.25">
      <c r="A135" s="7"/>
      <c r="B135" s="7"/>
      <c r="C135" s="7"/>
      <c r="D135" s="8"/>
      <c r="E135" s="9"/>
      <c r="F135" s="9"/>
      <c r="G135" s="9">
        <f>=IF(A135="","",E135-F135)</f>
      </c>
      <c r="H135" s="9"/>
      <c r="I135" s="8">
        <f>=IF(A135="","",IF(G135&lt;=0,"TÜKENDİ",IF(G135&lt;=H135,"KRİTİK","YETERLİ")))</f>
      </c>
      <c r="J135" s="10"/>
      <c r="K135" s="10"/>
      <c r="L135" s="10">
        <f>=IF(A135="","",G135*J135)</f>
      </c>
      <c r="M135" s="7"/>
      <c r="N135" s="11"/>
    </row>
    <row r="136" spans="1:14" x14ac:dyDescent="0.25">
      <c r="A136" s="2"/>
      <c r="B136" s="2"/>
      <c r="C136" s="2"/>
      <c r="D136" s="3"/>
      <c r="E136" s="4"/>
      <c r="F136" s="4"/>
      <c r="G136" s="4">
        <f>=IF(A136="","",E136-F136)</f>
      </c>
      <c r="H136" s="4"/>
      <c r="I136" s="3">
        <f>=IF(A136="","",IF(G136&lt;=0,"TÜKENDİ",IF(G136&lt;=H136,"KRİTİK","YETERLİ")))</f>
      </c>
      <c r="J136" s="5"/>
      <c r="K136" s="5"/>
      <c r="L136" s="5">
        <f>=IF(A136="","",G136*J136)</f>
      </c>
      <c r="M136" s="2"/>
      <c r="N136" s="6"/>
    </row>
    <row r="137" spans="1:14" x14ac:dyDescent="0.25">
      <c r="A137" s="7"/>
      <c r="B137" s="7"/>
      <c r="C137" s="7"/>
      <c r="D137" s="8"/>
      <c r="E137" s="9"/>
      <c r="F137" s="9"/>
      <c r="G137" s="9">
        <f>=IF(A137="","",E137-F137)</f>
      </c>
      <c r="H137" s="9"/>
      <c r="I137" s="8">
        <f>=IF(A137="","",IF(G137&lt;=0,"TÜKENDİ",IF(G137&lt;=H137,"KRİTİK","YETERLİ")))</f>
      </c>
      <c r="J137" s="10"/>
      <c r="K137" s="10"/>
      <c r="L137" s="10">
        <f>=IF(A137="","",G137*J137)</f>
      </c>
      <c r="M137" s="7"/>
      <c r="N137" s="11"/>
    </row>
    <row r="138" spans="1:14" x14ac:dyDescent="0.25">
      <c r="A138" s="2"/>
      <c r="B138" s="2"/>
      <c r="C138" s="2"/>
      <c r="D138" s="3"/>
      <c r="E138" s="4"/>
      <c r="F138" s="4"/>
      <c r="G138" s="4">
        <f>=IF(A138="","",E138-F138)</f>
      </c>
      <c r="H138" s="4"/>
      <c r="I138" s="3">
        <f>=IF(A138="","",IF(G138&lt;=0,"TÜKENDİ",IF(G138&lt;=H138,"KRİTİK","YETERLİ")))</f>
      </c>
      <c r="J138" s="5"/>
      <c r="K138" s="5"/>
      <c r="L138" s="5">
        <f>=IF(A138="","",G138*J138)</f>
      </c>
      <c r="M138" s="2"/>
      <c r="N138" s="6"/>
    </row>
    <row r="139" spans="1:14" x14ac:dyDescent="0.25">
      <c r="A139" s="7"/>
      <c r="B139" s="7"/>
      <c r="C139" s="7"/>
      <c r="D139" s="8"/>
      <c r="E139" s="9"/>
      <c r="F139" s="9"/>
      <c r="G139" s="9">
        <f>=IF(A139="","",E139-F139)</f>
      </c>
      <c r="H139" s="9"/>
      <c r="I139" s="8">
        <f>=IF(A139="","",IF(G139&lt;=0,"TÜKENDİ",IF(G139&lt;=H139,"KRİTİK","YETERLİ")))</f>
      </c>
      <c r="J139" s="10"/>
      <c r="K139" s="10"/>
      <c r="L139" s="10">
        <f>=IF(A139="","",G139*J139)</f>
      </c>
      <c r="M139" s="7"/>
      <c r="N139" s="11"/>
    </row>
    <row r="140" spans="1:14" x14ac:dyDescent="0.25">
      <c r="A140" s="2"/>
      <c r="B140" s="2"/>
      <c r="C140" s="2"/>
      <c r="D140" s="3"/>
      <c r="E140" s="4"/>
      <c r="F140" s="4"/>
      <c r="G140" s="4">
        <f>=IF(A140="","",E140-F140)</f>
      </c>
      <c r="H140" s="4"/>
      <c r="I140" s="3">
        <f>=IF(A140="","",IF(G140&lt;=0,"TÜKENDİ",IF(G140&lt;=H140,"KRİTİK","YETERLİ")))</f>
      </c>
      <c r="J140" s="5"/>
      <c r="K140" s="5"/>
      <c r="L140" s="5">
        <f>=IF(A140="","",G140*J140)</f>
      </c>
      <c r="M140" s="2"/>
      <c r="N140" s="6"/>
    </row>
    <row r="141" spans="1:14" x14ac:dyDescent="0.25">
      <c r="A141" s="7"/>
      <c r="B141" s="7"/>
      <c r="C141" s="7"/>
      <c r="D141" s="8"/>
      <c r="E141" s="9"/>
      <c r="F141" s="9"/>
      <c r="G141" s="9">
        <f>=IF(A141="","",E141-F141)</f>
      </c>
      <c r="H141" s="9"/>
      <c r="I141" s="8">
        <f>=IF(A141="","",IF(G141&lt;=0,"TÜKENDİ",IF(G141&lt;=H141,"KRİTİK","YETERLİ")))</f>
      </c>
      <c r="J141" s="10"/>
      <c r="K141" s="10"/>
      <c r="L141" s="10">
        <f>=IF(A141="","",G141*J141)</f>
      </c>
      <c r="M141" s="7"/>
      <c r="N141" s="11"/>
    </row>
    <row r="142" spans="1:14" x14ac:dyDescent="0.25">
      <c r="A142" s="2"/>
      <c r="B142" s="2"/>
      <c r="C142" s="2"/>
      <c r="D142" s="3"/>
      <c r="E142" s="4"/>
      <c r="F142" s="4"/>
      <c r="G142" s="4">
        <f>=IF(A142="","",E142-F142)</f>
      </c>
      <c r="H142" s="4"/>
      <c r="I142" s="3">
        <f>=IF(A142="","",IF(G142&lt;=0,"TÜKENDİ",IF(G142&lt;=H142,"KRİTİK","YETERLİ")))</f>
      </c>
      <c r="J142" s="5"/>
      <c r="K142" s="5"/>
      <c r="L142" s="5">
        <f>=IF(A142="","",G142*J142)</f>
      </c>
      <c r="M142" s="2"/>
      <c r="N142" s="6"/>
    </row>
    <row r="143" spans="1:14" x14ac:dyDescent="0.25">
      <c r="A143" s="7"/>
      <c r="B143" s="7"/>
      <c r="C143" s="7"/>
      <c r="D143" s="8"/>
      <c r="E143" s="9"/>
      <c r="F143" s="9"/>
      <c r="G143" s="9">
        <f>=IF(A143="","",E143-F143)</f>
      </c>
      <c r="H143" s="9"/>
      <c r="I143" s="8">
        <f>=IF(A143="","",IF(G143&lt;=0,"TÜKENDİ",IF(G143&lt;=H143,"KRİTİK","YETERLİ")))</f>
      </c>
      <c r="J143" s="10"/>
      <c r="K143" s="10"/>
      <c r="L143" s="10">
        <f>=IF(A143="","",G143*J143)</f>
      </c>
      <c r="M143" s="7"/>
      <c r="N143" s="11"/>
    </row>
    <row r="144" spans="1:14" x14ac:dyDescent="0.25">
      <c r="A144" s="2"/>
      <c r="B144" s="2"/>
      <c r="C144" s="2"/>
      <c r="D144" s="3"/>
      <c r="E144" s="4"/>
      <c r="F144" s="4"/>
      <c r="G144" s="4">
        <f>=IF(A144="","",E144-F144)</f>
      </c>
      <c r="H144" s="4"/>
      <c r="I144" s="3">
        <f>=IF(A144="","",IF(G144&lt;=0,"TÜKENDİ",IF(G144&lt;=H144,"KRİTİK","YETERLİ")))</f>
      </c>
      <c r="J144" s="5"/>
      <c r="K144" s="5"/>
      <c r="L144" s="5">
        <f>=IF(A144="","",G144*J144)</f>
      </c>
      <c r="M144" s="2"/>
      <c r="N144" s="6"/>
    </row>
    <row r="145" spans="1:14" x14ac:dyDescent="0.25">
      <c r="A145" s="7"/>
      <c r="B145" s="7"/>
      <c r="C145" s="7"/>
      <c r="D145" s="8"/>
      <c r="E145" s="9"/>
      <c r="F145" s="9"/>
      <c r="G145" s="9">
        <f>=IF(A145="","",E145-F145)</f>
      </c>
      <c r="H145" s="9"/>
      <c r="I145" s="8">
        <f>=IF(A145="","",IF(G145&lt;=0,"TÜKENDİ",IF(G145&lt;=H145,"KRİTİK","YETERLİ")))</f>
      </c>
      <c r="J145" s="10"/>
      <c r="K145" s="10"/>
      <c r="L145" s="10">
        <f>=IF(A145="","",G145*J145)</f>
      </c>
      <c r="M145" s="7"/>
      <c r="N145" s="11"/>
    </row>
    <row r="146" spans="1:14" x14ac:dyDescent="0.25">
      <c r="A146" s="2"/>
      <c r="B146" s="2"/>
      <c r="C146" s="2"/>
      <c r="D146" s="3"/>
      <c r="E146" s="4"/>
      <c r="F146" s="4"/>
      <c r="G146" s="4">
        <f>=IF(A146="","",E146-F146)</f>
      </c>
      <c r="H146" s="4"/>
      <c r="I146" s="3">
        <f>=IF(A146="","",IF(G146&lt;=0,"TÜKENDİ",IF(G146&lt;=H146,"KRİTİK","YETERLİ")))</f>
      </c>
      <c r="J146" s="5"/>
      <c r="K146" s="5"/>
      <c r="L146" s="5">
        <f>=IF(A146="","",G146*J146)</f>
      </c>
      <c r="M146" s="2"/>
      <c r="N146" s="6"/>
    </row>
    <row r="147" spans="1:14" x14ac:dyDescent="0.25">
      <c r="A147" s="7"/>
      <c r="B147" s="7"/>
      <c r="C147" s="7"/>
      <c r="D147" s="8"/>
      <c r="E147" s="9"/>
      <c r="F147" s="9"/>
      <c r="G147" s="9">
        <f>=IF(A147="","",E147-F147)</f>
      </c>
      <c r="H147" s="9"/>
      <c r="I147" s="8">
        <f>=IF(A147="","",IF(G147&lt;=0,"TÜKENDİ",IF(G147&lt;=H147,"KRİTİK","YETERLİ")))</f>
      </c>
      <c r="J147" s="10"/>
      <c r="K147" s="10"/>
      <c r="L147" s="10">
        <f>=IF(A147="","",G147*J147)</f>
      </c>
      <c r="M147" s="7"/>
      <c r="N147" s="11"/>
    </row>
    <row r="148" spans="1:14" x14ac:dyDescent="0.25">
      <c r="A148" s="2"/>
      <c r="B148" s="2"/>
      <c r="C148" s="2"/>
      <c r="D148" s="3"/>
      <c r="E148" s="4"/>
      <c r="F148" s="4"/>
      <c r="G148" s="4">
        <f>=IF(A148="","",E148-F148)</f>
      </c>
      <c r="H148" s="4"/>
      <c r="I148" s="3">
        <f>=IF(A148="","",IF(G148&lt;=0,"TÜKENDİ",IF(G148&lt;=H148,"KRİTİK","YETERLİ")))</f>
      </c>
      <c r="J148" s="5"/>
      <c r="K148" s="5"/>
      <c r="L148" s="5">
        <f>=IF(A148="","",G148*J148)</f>
      </c>
      <c r="M148" s="2"/>
      <c r="N148" s="6"/>
    </row>
    <row r="149" spans="1:14" x14ac:dyDescent="0.25">
      <c r="A149" s="7"/>
      <c r="B149" s="7"/>
      <c r="C149" s="7"/>
      <c r="D149" s="8"/>
      <c r="E149" s="9"/>
      <c r="F149" s="9"/>
      <c r="G149" s="9">
        <f>=IF(A149="","",E149-F149)</f>
      </c>
      <c r="H149" s="9"/>
      <c r="I149" s="8">
        <f>=IF(A149="","",IF(G149&lt;=0,"TÜKENDİ",IF(G149&lt;=H149,"KRİTİK","YETERLİ")))</f>
      </c>
      <c r="J149" s="10"/>
      <c r="K149" s="10"/>
      <c r="L149" s="10">
        <f>=IF(A149="","",G149*J149)</f>
      </c>
      <c r="M149" s="7"/>
      <c r="N149" s="11"/>
    </row>
    <row r="150" spans="1:14" x14ac:dyDescent="0.25">
      <c r="A150" s="2"/>
      <c r="B150" s="2"/>
      <c r="C150" s="2"/>
      <c r="D150" s="3"/>
      <c r="E150" s="4"/>
      <c r="F150" s="4"/>
      <c r="G150" s="4">
        <f>=IF(A150="","",E150-F150)</f>
      </c>
      <c r="H150" s="4"/>
      <c r="I150" s="3">
        <f>=IF(A150="","",IF(G150&lt;=0,"TÜKENDİ",IF(G150&lt;=H150,"KRİTİK","YETERLİ")))</f>
      </c>
      <c r="J150" s="5"/>
      <c r="K150" s="5"/>
      <c r="L150" s="5">
        <f>=IF(A150="","",G150*J150)</f>
      </c>
      <c r="M150" s="2"/>
      <c r="N150" s="6"/>
    </row>
    <row r="151" spans="1:14" x14ac:dyDescent="0.25">
      <c r="A151" s="7"/>
      <c r="B151" s="7"/>
      <c r="C151" s="7"/>
      <c r="D151" s="8"/>
      <c r="E151" s="9"/>
      <c r="F151" s="9"/>
      <c r="G151" s="9">
        <f>=IF(A151="","",E151-F151)</f>
      </c>
      <c r="H151" s="9"/>
      <c r="I151" s="8">
        <f>=IF(A151="","",IF(G151&lt;=0,"TÜKENDİ",IF(G151&lt;=H151,"KRİTİK","YETERLİ")))</f>
      </c>
      <c r="J151" s="10"/>
      <c r="K151" s="10"/>
      <c r="L151" s="10">
        <f>=IF(A151="","",G151*J151)</f>
      </c>
      <c r="M151" s="7"/>
      <c r="N151" s="11"/>
    </row>
    <row r="152" spans="1:14" x14ac:dyDescent="0.25">
      <c r="A152" s="2"/>
      <c r="B152" s="2"/>
      <c r="C152" s="2"/>
      <c r="D152" s="3"/>
      <c r="E152" s="4"/>
      <c r="F152" s="4"/>
      <c r="G152" s="4">
        <f>=IF(A152="","",E152-F152)</f>
      </c>
      <c r="H152" s="4"/>
      <c r="I152" s="3">
        <f>=IF(A152="","",IF(G152&lt;=0,"TÜKENDİ",IF(G152&lt;=H152,"KRİTİK","YETERLİ")))</f>
      </c>
      <c r="J152" s="5"/>
      <c r="K152" s="5"/>
      <c r="L152" s="5">
        <f>=IF(A152="","",G152*J152)</f>
      </c>
      <c r="M152" s="2"/>
      <c r="N152" s="6"/>
    </row>
    <row r="153" spans="1:14" x14ac:dyDescent="0.25">
      <c r="A153" s="7"/>
      <c r="B153" s="7"/>
      <c r="C153" s="7"/>
      <c r="D153" s="8"/>
      <c r="E153" s="9"/>
      <c r="F153" s="9"/>
      <c r="G153" s="9">
        <f>=IF(A153="","",E153-F153)</f>
      </c>
      <c r="H153" s="9"/>
      <c r="I153" s="8">
        <f>=IF(A153="","",IF(G153&lt;=0,"TÜKENDİ",IF(G153&lt;=H153,"KRİTİK","YETERLİ")))</f>
      </c>
      <c r="J153" s="10"/>
      <c r="K153" s="10"/>
      <c r="L153" s="10">
        <f>=IF(A153="","",G153*J153)</f>
      </c>
      <c r="M153" s="7"/>
      <c r="N153" s="11"/>
    </row>
    <row r="154" spans="1:14" x14ac:dyDescent="0.25">
      <c r="A154" s="2"/>
      <c r="B154" s="2"/>
      <c r="C154" s="2"/>
      <c r="D154" s="3"/>
      <c r="E154" s="4"/>
      <c r="F154" s="4"/>
      <c r="G154" s="4">
        <f>=IF(A154="","",E154-F154)</f>
      </c>
      <c r="H154" s="4"/>
      <c r="I154" s="3">
        <f>=IF(A154="","",IF(G154&lt;=0,"TÜKENDİ",IF(G154&lt;=H154,"KRİTİK","YETERLİ")))</f>
      </c>
      <c r="J154" s="5"/>
      <c r="K154" s="5"/>
      <c r="L154" s="5">
        <f>=IF(A154="","",G154*J154)</f>
      </c>
      <c r="M154" s="2"/>
      <c r="N154" s="6"/>
    </row>
    <row r="155" spans="1:14" x14ac:dyDescent="0.25">
      <c r="A155" s="7"/>
      <c r="B155" s="7"/>
      <c r="C155" s="7"/>
      <c r="D155" s="8"/>
      <c r="E155" s="9"/>
      <c r="F155" s="9"/>
      <c r="G155" s="9">
        <f>=IF(A155="","",E155-F155)</f>
      </c>
      <c r="H155" s="9"/>
      <c r="I155" s="8">
        <f>=IF(A155="","",IF(G155&lt;=0,"TÜKENDİ",IF(G155&lt;=H155,"KRİTİK","YETERLİ")))</f>
      </c>
      <c r="J155" s="10"/>
      <c r="K155" s="10"/>
      <c r="L155" s="10">
        <f>=IF(A155="","",G155*J155)</f>
      </c>
      <c r="M155" s="7"/>
      <c r="N155" s="11"/>
    </row>
    <row r="156" spans="1:14" x14ac:dyDescent="0.25">
      <c r="A156" s="2"/>
      <c r="B156" s="2"/>
      <c r="C156" s="2"/>
      <c r="D156" s="3"/>
      <c r="E156" s="4"/>
      <c r="F156" s="4"/>
      <c r="G156" s="4">
        <f>=IF(A156="","",E156-F156)</f>
      </c>
      <c r="H156" s="4"/>
      <c r="I156" s="3">
        <f>=IF(A156="","",IF(G156&lt;=0,"TÜKENDİ",IF(G156&lt;=H156,"KRİTİK","YETERLİ")))</f>
      </c>
      <c r="J156" s="5"/>
      <c r="K156" s="5"/>
      <c r="L156" s="5">
        <f>=IF(A156="","",G156*J156)</f>
      </c>
      <c r="M156" s="2"/>
      <c r="N156" s="6"/>
    </row>
    <row r="157" spans="1:14" x14ac:dyDescent="0.25">
      <c r="A157" s="7"/>
      <c r="B157" s="7"/>
      <c r="C157" s="7"/>
      <c r="D157" s="8"/>
      <c r="E157" s="9"/>
      <c r="F157" s="9"/>
      <c r="G157" s="9">
        <f>=IF(A157="","",E157-F157)</f>
      </c>
      <c r="H157" s="9"/>
      <c r="I157" s="8">
        <f>=IF(A157="","",IF(G157&lt;=0,"TÜKENDİ",IF(G157&lt;=H157,"KRİTİK","YETERLİ")))</f>
      </c>
      <c r="J157" s="10"/>
      <c r="K157" s="10"/>
      <c r="L157" s="10">
        <f>=IF(A157="","",G157*J157)</f>
      </c>
      <c r="M157" s="7"/>
      <c r="N157" s="11"/>
    </row>
    <row r="158" spans="1:14" x14ac:dyDescent="0.25">
      <c r="A158" s="2"/>
      <c r="B158" s="2"/>
      <c r="C158" s="2"/>
      <c r="D158" s="3"/>
      <c r="E158" s="4"/>
      <c r="F158" s="4"/>
      <c r="G158" s="4">
        <f>=IF(A158="","",E158-F158)</f>
      </c>
      <c r="H158" s="4"/>
      <c r="I158" s="3">
        <f>=IF(A158="","",IF(G158&lt;=0,"TÜKENDİ",IF(G158&lt;=H158,"KRİTİK","YETERLİ")))</f>
      </c>
      <c r="J158" s="5"/>
      <c r="K158" s="5"/>
      <c r="L158" s="5">
        <f>=IF(A158="","",G158*J158)</f>
      </c>
      <c r="M158" s="2"/>
      <c r="N158" s="6"/>
    </row>
    <row r="159" spans="1:14" x14ac:dyDescent="0.25">
      <c r="A159" s="7"/>
      <c r="B159" s="7"/>
      <c r="C159" s="7"/>
      <c r="D159" s="8"/>
      <c r="E159" s="9"/>
      <c r="F159" s="9"/>
      <c r="G159" s="9">
        <f>=IF(A159="","",E159-F159)</f>
      </c>
      <c r="H159" s="9"/>
      <c r="I159" s="8">
        <f>=IF(A159="","",IF(G159&lt;=0,"TÜKENDİ",IF(G159&lt;=H159,"KRİTİK","YETERLİ")))</f>
      </c>
      <c r="J159" s="10"/>
      <c r="K159" s="10"/>
      <c r="L159" s="10">
        <f>=IF(A159="","",G159*J159)</f>
      </c>
      <c r="M159" s="7"/>
      <c r="N159" s="11"/>
    </row>
    <row r="160" spans="1:14" x14ac:dyDescent="0.25">
      <c r="A160" s="2"/>
      <c r="B160" s="2"/>
      <c r="C160" s="2"/>
      <c r="D160" s="3"/>
      <c r="E160" s="4"/>
      <c r="F160" s="4"/>
      <c r="G160" s="4">
        <f>=IF(A160="","",E160-F160)</f>
      </c>
      <c r="H160" s="4"/>
      <c r="I160" s="3">
        <f>=IF(A160="","",IF(G160&lt;=0,"TÜKENDİ",IF(G160&lt;=H160,"KRİTİK","YETERLİ")))</f>
      </c>
      <c r="J160" s="5"/>
      <c r="K160" s="5"/>
      <c r="L160" s="5">
        <f>=IF(A160="","",G160*J160)</f>
      </c>
      <c r="M160" s="2"/>
      <c r="N160" s="6"/>
    </row>
    <row r="161" spans="1:14" x14ac:dyDescent="0.25">
      <c r="A161" s="7"/>
      <c r="B161" s="7"/>
      <c r="C161" s="7"/>
      <c r="D161" s="8"/>
      <c r="E161" s="9"/>
      <c r="F161" s="9"/>
      <c r="G161" s="9">
        <f>=IF(A161="","",E161-F161)</f>
      </c>
      <c r="H161" s="9"/>
      <c r="I161" s="8">
        <f>=IF(A161="","",IF(G161&lt;=0,"TÜKENDİ",IF(G161&lt;=H161,"KRİTİK","YETERLİ")))</f>
      </c>
      <c r="J161" s="10"/>
      <c r="K161" s="10"/>
      <c r="L161" s="10">
        <f>=IF(A161="","",G161*J161)</f>
      </c>
      <c r="M161" s="7"/>
      <c r="N161" s="11"/>
    </row>
    <row r="162" spans="1:14" x14ac:dyDescent="0.25">
      <c r="A162" s="2"/>
      <c r="B162" s="2"/>
      <c r="C162" s="2"/>
      <c r="D162" s="3"/>
      <c r="E162" s="4"/>
      <c r="F162" s="4"/>
      <c r="G162" s="4">
        <f>=IF(A162="","",E162-F162)</f>
      </c>
      <c r="H162" s="4"/>
      <c r="I162" s="3">
        <f>=IF(A162="","",IF(G162&lt;=0,"TÜKENDİ",IF(G162&lt;=H162,"KRİTİK","YETERLİ")))</f>
      </c>
      <c r="J162" s="5"/>
      <c r="K162" s="5"/>
      <c r="L162" s="5">
        <f>=IF(A162="","",G162*J162)</f>
      </c>
      <c r="M162" s="2"/>
      <c r="N162" s="6"/>
    </row>
    <row r="163" spans="1:14" x14ac:dyDescent="0.25">
      <c r="A163" s="7"/>
      <c r="B163" s="7"/>
      <c r="C163" s="7"/>
      <c r="D163" s="8"/>
      <c r="E163" s="9"/>
      <c r="F163" s="9"/>
      <c r="G163" s="9">
        <f>=IF(A163="","",E163-F163)</f>
      </c>
      <c r="H163" s="9"/>
      <c r="I163" s="8">
        <f>=IF(A163="","",IF(G163&lt;=0,"TÜKENDİ",IF(G163&lt;=H163,"KRİTİK","YETERLİ")))</f>
      </c>
      <c r="J163" s="10"/>
      <c r="K163" s="10"/>
      <c r="L163" s="10">
        <f>=IF(A163="","",G163*J163)</f>
      </c>
      <c r="M163" s="7"/>
      <c r="N163" s="11"/>
    </row>
    <row r="164" spans="1:14" x14ac:dyDescent="0.25">
      <c r="A164" s="2"/>
      <c r="B164" s="2"/>
      <c r="C164" s="2"/>
      <c r="D164" s="3"/>
      <c r="E164" s="4"/>
      <c r="F164" s="4"/>
      <c r="G164" s="4">
        <f>=IF(A164="","",E164-F164)</f>
      </c>
      <c r="H164" s="4"/>
      <c r="I164" s="3">
        <f>=IF(A164="","",IF(G164&lt;=0,"TÜKENDİ",IF(G164&lt;=H164,"KRİTİK","YETERLİ")))</f>
      </c>
      <c r="J164" s="5"/>
      <c r="K164" s="5"/>
      <c r="L164" s="5">
        <f>=IF(A164="","",G164*J164)</f>
      </c>
      <c r="M164" s="2"/>
      <c r="N164" s="6"/>
    </row>
    <row r="165" spans="1:14" x14ac:dyDescent="0.25">
      <c r="A165" s="7"/>
      <c r="B165" s="7"/>
      <c r="C165" s="7"/>
      <c r="D165" s="8"/>
      <c r="E165" s="9"/>
      <c r="F165" s="9"/>
      <c r="G165" s="9">
        <f>=IF(A165="","",E165-F165)</f>
      </c>
      <c r="H165" s="9"/>
      <c r="I165" s="8">
        <f>=IF(A165="","",IF(G165&lt;=0,"TÜKENDİ",IF(G165&lt;=H165,"KRİTİK","YETERLİ")))</f>
      </c>
      <c r="J165" s="10"/>
      <c r="K165" s="10"/>
      <c r="L165" s="10">
        <f>=IF(A165="","",G165*J165)</f>
      </c>
      <c r="M165" s="7"/>
      <c r="N165" s="11"/>
    </row>
    <row r="166" spans="1:14" x14ac:dyDescent="0.25">
      <c r="A166" s="2"/>
      <c r="B166" s="2"/>
      <c r="C166" s="2"/>
      <c r="D166" s="3"/>
      <c r="E166" s="4"/>
      <c r="F166" s="4"/>
      <c r="G166" s="4">
        <f>=IF(A166="","",E166-F166)</f>
      </c>
      <c r="H166" s="4"/>
      <c r="I166" s="3">
        <f>=IF(A166="","",IF(G166&lt;=0,"TÜKENDİ",IF(G166&lt;=H166,"KRİTİK","YETERLİ")))</f>
      </c>
      <c r="J166" s="5"/>
      <c r="K166" s="5"/>
      <c r="L166" s="5">
        <f>=IF(A166="","",G166*J166)</f>
      </c>
      <c r="M166" s="2"/>
      <c r="N166" s="6"/>
    </row>
    <row r="167" spans="1:14" x14ac:dyDescent="0.25">
      <c r="A167" s="7"/>
      <c r="B167" s="7"/>
      <c r="C167" s="7"/>
      <c r="D167" s="8"/>
      <c r="E167" s="9"/>
      <c r="F167" s="9"/>
      <c r="G167" s="9">
        <f>=IF(A167="","",E167-F167)</f>
      </c>
      <c r="H167" s="9"/>
      <c r="I167" s="8">
        <f>=IF(A167="","",IF(G167&lt;=0,"TÜKENDİ",IF(G167&lt;=H167,"KRİTİK","YETERLİ")))</f>
      </c>
      <c r="J167" s="10"/>
      <c r="K167" s="10"/>
      <c r="L167" s="10">
        <f>=IF(A167="","",G167*J167)</f>
      </c>
      <c r="M167" s="7"/>
      <c r="N167" s="11"/>
    </row>
    <row r="168" spans="1:14" x14ac:dyDescent="0.25">
      <c r="A168" s="2"/>
      <c r="B168" s="2"/>
      <c r="C168" s="2"/>
      <c r="D168" s="3"/>
      <c r="E168" s="4"/>
      <c r="F168" s="4"/>
      <c r="G168" s="4">
        <f>=IF(A168="","",E168-F168)</f>
      </c>
      <c r="H168" s="4"/>
      <c r="I168" s="3">
        <f>=IF(A168="","",IF(G168&lt;=0,"TÜKENDİ",IF(G168&lt;=H168,"KRİTİK","YETERLİ")))</f>
      </c>
      <c r="J168" s="5"/>
      <c r="K168" s="5"/>
      <c r="L168" s="5">
        <f>=IF(A168="","",G168*J168)</f>
      </c>
      <c r="M168" s="2"/>
      <c r="N168" s="6"/>
    </row>
    <row r="169" spans="1:14" x14ac:dyDescent="0.25">
      <c r="A169" s="7"/>
      <c r="B169" s="7"/>
      <c r="C169" s="7"/>
      <c r="D169" s="8"/>
      <c r="E169" s="9"/>
      <c r="F169" s="9"/>
      <c r="G169" s="9">
        <f>=IF(A169="","",E169-F169)</f>
      </c>
      <c r="H169" s="9"/>
      <c r="I169" s="8">
        <f>=IF(A169="","",IF(G169&lt;=0,"TÜKENDİ",IF(G169&lt;=H169,"KRİTİK","YETERLİ")))</f>
      </c>
      <c r="J169" s="10"/>
      <c r="K169" s="10"/>
      <c r="L169" s="10">
        <f>=IF(A169="","",G169*J169)</f>
      </c>
      <c r="M169" s="7"/>
      <c r="N169" s="11"/>
    </row>
    <row r="170" spans="1:14" x14ac:dyDescent="0.25">
      <c r="A170" s="2"/>
      <c r="B170" s="2"/>
      <c r="C170" s="2"/>
      <c r="D170" s="3"/>
      <c r="E170" s="4"/>
      <c r="F170" s="4"/>
      <c r="G170" s="4">
        <f>=IF(A170="","",E170-F170)</f>
      </c>
      <c r="H170" s="4"/>
      <c r="I170" s="3">
        <f>=IF(A170="","",IF(G170&lt;=0,"TÜKENDİ",IF(G170&lt;=H170,"KRİTİK","YETERLİ")))</f>
      </c>
      <c r="J170" s="5"/>
      <c r="K170" s="5"/>
      <c r="L170" s="5">
        <f>=IF(A170="","",G170*J170)</f>
      </c>
      <c r="M170" s="2"/>
      <c r="N170" s="6"/>
    </row>
    <row r="171" spans="1:14" x14ac:dyDescent="0.25">
      <c r="A171" s="7"/>
      <c r="B171" s="7"/>
      <c r="C171" s="7"/>
      <c r="D171" s="8"/>
      <c r="E171" s="9"/>
      <c r="F171" s="9"/>
      <c r="G171" s="9">
        <f>=IF(A171="","",E171-F171)</f>
      </c>
      <c r="H171" s="9"/>
      <c r="I171" s="8">
        <f>=IF(A171="","",IF(G171&lt;=0,"TÜKENDİ",IF(G171&lt;=H171,"KRİTİK","YETERLİ")))</f>
      </c>
      <c r="J171" s="10"/>
      <c r="K171" s="10"/>
      <c r="L171" s="10">
        <f>=IF(A171="","",G171*J171)</f>
      </c>
      <c r="M171" s="7"/>
      <c r="N171" s="11"/>
    </row>
    <row r="172" spans="1:14" x14ac:dyDescent="0.25">
      <c r="A172" s="2"/>
      <c r="B172" s="2"/>
      <c r="C172" s="2"/>
      <c r="D172" s="3"/>
      <c r="E172" s="4"/>
      <c r="F172" s="4"/>
      <c r="G172" s="4">
        <f>=IF(A172="","",E172-F172)</f>
      </c>
      <c r="H172" s="4"/>
      <c r="I172" s="3">
        <f>=IF(A172="","",IF(G172&lt;=0,"TÜKENDİ",IF(G172&lt;=H172,"KRİTİK","YETERLİ")))</f>
      </c>
      <c r="J172" s="5"/>
      <c r="K172" s="5"/>
      <c r="L172" s="5">
        <f>=IF(A172="","",G172*J172)</f>
      </c>
      <c r="M172" s="2"/>
      <c r="N172" s="6"/>
    </row>
    <row r="173" spans="1:14" x14ac:dyDescent="0.25">
      <c r="A173" s="7"/>
      <c r="B173" s="7"/>
      <c r="C173" s="7"/>
      <c r="D173" s="8"/>
      <c r="E173" s="9"/>
      <c r="F173" s="9"/>
      <c r="G173" s="9">
        <f>=IF(A173="","",E173-F173)</f>
      </c>
      <c r="H173" s="9"/>
      <c r="I173" s="8">
        <f>=IF(A173="","",IF(G173&lt;=0,"TÜKENDİ",IF(G173&lt;=H173,"KRİTİK","YETERLİ")))</f>
      </c>
      <c r="J173" s="10"/>
      <c r="K173" s="10"/>
      <c r="L173" s="10">
        <f>=IF(A173="","",G173*J173)</f>
      </c>
      <c r="M173" s="7"/>
      <c r="N173" s="11"/>
    </row>
    <row r="174" spans="1:14" x14ac:dyDescent="0.25">
      <c r="A174" s="2"/>
      <c r="B174" s="2"/>
      <c r="C174" s="2"/>
      <c r="D174" s="3"/>
      <c r="E174" s="4"/>
      <c r="F174" s="4"/>
      <c r="G174" s="4">
        <f>=IF(A174="","",E174-F174)</f>
      </c>
      <c r="H174" s="4"/>
      <c r="I174" s="3">
        <f>=IF(A174="","",IF(G174&lt;=0,"TÜKENDİ",IF(G174&lt;=H174,"KRİTİK","YETERLİ")))</f>
      </c>
      <c r="J174" s="5"/>
      <c r="K174" s="5"/>
      <c r="L174" s="5">
        <f>=IF(A174="","",G174*J174)</f>
      </c>
      <c r="M174" s="2"/>
      <c r="N174" s="6"/>
    </row>
    <row r="175" spans="1:14" x14ac:dyDescent="0.25">
      <c r="A175" s="7"/>
      <c r="B175" s="7"/>
      <c r="C175" s="7"/>
      <c r="D175" s="8"/>
      <c r="E175" s="9"/>
      <c r="F175" s="9"/>
      <c r="G175" s="9">
        <f>=IF(A175="","",E175-F175)</f>
      </c>
      <c r="H175" s="9"/>
      <c r="I175" s="8">
        <f>=IF(A175="","",IF(G175&lt;=0,"TÜKENDİ",IF(G175&lt;=H175,"KRİTİK","YETERLİ")))</f>
      </c>
      <c r="J175" s="10"/>
      <c r="K175" s="10"/>
      <c r="L175" s="10">
        <f>=IF(A175="","",G175*J175)</f>
      </c>
      <c r="M175" s="7"/>
      <c r="N175" s="11"/>
    </row>
    <row r="176" spans="1:14" x14ac:dyDescent="0.25">
      <c r="A176" s="2"/>
      <c r="B176" s="2"/>
      <c r="C176" s="2"/>
      <c r="D176" s="3"/>
      <c r="E176" s="4"/>
      <c r="F176" s="4"/>
      <c r="G176" s="4">
        <f>=IF(A176="","",E176-F176)</f>
      </c>
      <c r="H176" s="4"/>
      <c r="I176" s="3">
        <f>=IF(A176="","",IF(G176&lt;=0,"TÜKENDİ",IF(G176&lt;=H176,"KRİTİK","YETERLİ")))</f>
      </c>
      <c r="J176" s="5"/>
      <c r="K176" s="5"/>
      <c r="L176" s="5">
        <f>=IF(A176="","",G176*J176)</f>
      </c>
      <c r="M176" s="2"/>
      <c r="N176" s="6"/>
    </row>
    <row r="177" spans="1:14" x14ac:dyDescent="0.25">
      <c r="A177" s="7"/>
      <c r="B177" s="7"/>
      <c r="C177" s="7"/>
      <c r="D177" s="8"/>
      <c r="E177" s="9"/>
      <c r="F177" s="9"/>
      <c r="G177" s="9">
        <f>=IF(A177="","",E177-F177)</f>
      </c>
      <c r="H177" s="9"/>
      <c r="I177" s="8">
        <f>=IF(A177="","",IF(G177&lt;=0,"TÜKENDİ",IF(G177&lt;=H177,"KRİTİK","YETERLİ")))</f>
      </c>
      <c r="J177" s="10"/>
      <c r="K177" s="10"/>
      <c r="L177" s="10">
        <f>=IF(A177="","",G177*J177)</f>
      </c>
      <c r="M177" s="7"/>
      <c r="N177" s="11"/>
    </row>
    <row r="178" spans="1:14" x14ac:dyDescent="0.25">
      <c r="A178" s="2"/>
      <c r="B178" s="2"/>
      <c r="C178" s="2"/>
      <c r="D178" s="3"/>
      <c r="E178" s="4"/>
      <c r="F178" s="4"/>
      <c r="G178" s="4">
        <f>=IF(A178="","",E178-F178)</f>
      </c>
      <c r="H178" s="4"/>
      <c r="I178" s="3">
        <f>=IF(A178="","",IF(G178&lt;=0,"TÜKENDİ",IF(G178&lt;=H178,"KRİTİK","YETERLİ")))</f>
      </c>
      <c r="J178" s="5"/>
      <c r="K178" s="5"/>
      <c r="L178" s="5">
        <f>=IF(A178="","",G178*J178)</f>
      </c>
      <c r="M178" s="2"/>
      <c r="N178" s="6"/>
    </row>
    <row r="179" spans="1:14" x14ac:dyDescent="0.25">
      <c r="A179" s="7"/>
      <c r="B179" s="7"/>
      <c r="C179" s="7"/>
      <c r="D179" s="8"/>
      <c r="E179" s="9"/>
      <c r="F179" s="9"/>
      <c r="G179" s="9">
        <f>=IF(A179="","",E179-F179)</f>
      </c>
      <c r="H179" s="9"/>
      <c r="I179" s="8">
        <f>=IF(A179="","",IF(G179&lt;=0,"TÜKENDİ",IF(G179&lt;=H179,"KRİTİK","YETERLİ")))</f>
      </c>
      <c r="J179" s="10"/>
      <c r="K179" s="10"/>
      <c r="L179" s="10">
        <f>=IF(A179="","",G179*J179)</f>
      </c>
      <c r="M179" s="7"/>
      <c r="N179" s="11"/>
    </row>
    <row r="180" spans="1:14" x14ac:dyDescent="0.25">
      <c r="A180" s="2"/>
      <c r="B180" s="2"/>
      <c r="C180" s="2"/>
      <c r="D180" s="3"/>
      <c r="E180" s="4"/>
      <c r="F180" s="4"/>
      <c r="G180" s="4">
        <f>=IF(A180="","",E180-F180)</f>
      </c>
      <c r="H180" s="4"/>
      <c r="I180" s="3">
        <f>=IF(A180="","",IF(G180&lt;=0,"TÜKENDİ",IF(G180&lt;=H180,"KRİTİK","YETERLİ")))</f>
      </c>
      <c r="J180" s="5"/>
      <c r="K180" s="5"/>
      <c r="L180" s="5">
        <f>=IF(A180="","",G180*J180)</f>
      </c>
      <c r="M180" s="2"/>
      <c r="N180" s="6"/>
    </row>
    <row r="181" spans="1:14" x14ac:dyDescent="0.25">
      <c r="A181" s="7"/>
      <c r="B181" s="7"/>
      <c r="C181" s="7"/>
      <c r="D181" s="8"/>
      <c r="E181" s="9"/>
      <c r="F181" s="9"/>
      <c r="G181" s="9">
        <f>=IF(A181="","",E181-F181)</f>
      </c>
      <c r="H181" s="9"/>
      <c r="I181" s="8">
        <f>=IF(A181="","",IF(G181&lt;=0,"TÜKENDİ",IF(G181&lt;=H181,"KRİTİK","YETERLİ")))</f>
      </c>
      <c r="J181" s="10"/>
      <c r="K181" s="10"/>
      <c r="L181" s="10">
        <f>=IF(A181="","",G181*J181)</f>
      </c>
      <c r="M181" s="7"/>
      <c r="N181" s="11"/>
    </row>
    <row r="182" spans="1:14" x14ac:dyDescent="0.25">
      <c r="A182" s="2"/>
      <c r="B182" s="2"/>
      <c r="C182" s="2"/>
      <c r="D182" s="3"/>
      <c r="E182" s="4"/>
      <c r="F182" s="4"/>
      <c r="G182" s="4">
        <f>=IF(A182="","",E182-F182)</f>
      </c>
      <c r="H182" s="4"/>
      <c r="I182" s="3">
        <f>=IF(A182="","",IF(G182&lt;=0,"TÜKENDİ",IF(G182&lt;=H182,"KRİTİK","YETERLİ")))</f>
      </c>
      <c r="J182" s="5"/>
      <c r="K182" s="5"/>
      <c r="L182" s="5">
        <f>=IF(A182="","",G182*J182)</f>
      </c>
      <c r="M182" s="2"/>
      <c r="N182" s="6"/>
    </row>
    <row r="183" spans="1:14" x14ac:dyDescent="0.25">
      <c r="A183" s="7"/>
      <c r="B183" s="7"/>
      <c r="C183" s="7"/>
      <c r="D183" s="8"/>
      <c r="E183" s="9"/>
      <c r="F183" s="9"/>
      <c r="G183" s="9">
        <f>=IF(A183="","",E183-F183)</f>
      </c>
      <c r="H183" s="9"/>
      <c r="I183" s="8">
        <f>=IF(A183="","",IF(G183&lt;=0,"TÜKENDİ",IF(G183&lt;=H183,"KRİTİK","YETERLİ")))</f>
      </c>
      <c r="J183" s="10"/>
      <c r="K183" s="10"/>
      <c r="L183" s="10">
        <f>=IF(A183="","",G183*J183)</f>
      </c>
      <c r="M183" s="7"/>
      <c r="N183" s="11"/>
    </row>
    <row r="184" spans="1:14" x14ac:dyDescent="0.25">
      <c r="A184" s="2"/>
      <c r="B184" s="2"/>
      <c r="C184" s="2"/>
      <c r="D184" s="3"/>
      <c r="E184" s="4"/>
      <c r="F184" s="4"/>
      <c r="G184" s="4">
        <f>=IF(A184="","",E184-F184)</f>
      </c>
      <c r="H184" s="4"/>
      <c r="I184" s="3">
        <f>=IF(A184="","",IF(G184&lt;=0,"TÜKENDİ",IF(G184&lt;=H184,"KRİTİK","YETERLİ")))</f>
      </c>
      <c r="J184" s="5"/>
      <c r="K184" s="5"/>
      <c r="L184" s="5">
        <f>=IF(A184="","",G184*J184)</f>
      </c>
      <c r="M184" s="2"/>
      <c r="N184" s="6"/>
    </row>
    <row r="185" spans="1:14" x14ac:dyDescent="0.25">
      <c r="A185" s="7"/>
      <c r="B185" s="7"/>
      <c r="C185" s="7"/>
      <c r="D185" s="8"/>
      <c r="E185" s="9"/>
      <c r="F185" s="9"/>
      <c r="G185" s="9">
        <f>=IF(A185="","",E185-F185)</f>
      </c>
      <c r="H185" s="9"/>
      <c r="I185" s="8">
        <f>=IF(A185="","",IF(G185&lt;=0,"TÜKENDİ",IF(G185&lt;=H185,"KRİTİK","YETERLİ")))</f>
      </c>
      <c r="J185" s="10"/>
      <c r="K185" s="10"/>
      <c r="L185" s="10">
        <f>=IF(A185="","",G185*J185)</f>
      </c>
      <c r="M185" s="7"/>
      <c r="N185" s="11"/>
    </row>
    <row r="186" spans="1:14" x14ac:dyDescent="0.25">
      <c r="A186" s="2"/>
      <c r="B186" s="2"/>
      <c r="C186" s="2"/>
      <c r="D186" s="3"/>
      <c r="E186" s="4"/>
      <c r="F186" s="4"/>
      <c r="G186" s="4">
        <f>=IF(A186="","",E186-F186)</f>
      </c>
      <c r="H186" s="4"/>
      <c r="I186" s="3">
        <f>=IF(A186="","",IF(G186&lt;=0,"TÜKENDİ",IF(G186&lt;=H186,"KRİTİK","YETERLİ")))</f>
      </c>
      <c r="J186" s="5"/>
      <c r="K186" s="5"/>
      <c r="L186" s="5">
        <f>=IF(A186="","",G186*J186)</f>
      </c>
      <c r="M186" s="2"/>
      <c r="N186" s="6"/>
    </row>
    <row r="187" spans="1:14" x14ac:dyDescent="0.25">
      <c r="A187" s="7"/>
      <c r="B187" s="7"/>
      <c r="C187" s="7"/>
      <c r="D187" s="8"/>
      <c r="E187" s="9"/>
      <c r="F187" s="9"/>
      <c r="G187" s="9">
        <f>=IF(A187="","",E187-F187)</f>
      </c>
      <c r="H187" s="9"/>
      <c r="I187" s="8">
        <f>=IF(A187="","",IF(G187&lt;=0,"TÜKENDİ",IF(G187&lt;=H187,"KRİTİK","YETERLİ")))</f>
      </c>
      <c r="J187" s="10"/>
      <c r="K187" s="10"/>
      <c r="L187" s="10">
        <f>=IF(A187="","",G187*J187)</f>
      </c>
      <c r="M187" s="7"/>
      <c r="N187" s="11"/>
    </row>
    <row r="188" spans="1:14" x14ac:dyDescent="0.25">
      <c r="A188" s="2"/>
      <c r="B188" s="2"/>
      <c r="C188" s="2"/>
      <c r="D188" s="3"/>
      <c r="E188" s="4"/>
      <c r="F188" s="4"/>
      <c r="G188" s="4">
        <f>=IF(A188="","",E188-F188)</f>
      </c>
      <c r="H188" s="4"/>
      <c r="I188" s="3">
        <f>=IF(A188="","",IF(G188&lt;=0,"TÜKENDİ",IF(G188&lt;=H188,"KRİTİK","YETERLİ")))</f>
      </c>
      <c r="J188" s="5"/>
      <c r="K188" s="5"/>
      <c r="L188" s="5">
        <f>=IF(A188="","",G188*J188)</f>
      </c>
      <c r="M188" s="2"/>
      <c r="N188" s="6"/>
    </row>
    <row r="189" spans="1:14" x14ac:dyDescent="0.25">
      <c r="A189" s="7"/>
      <c r="B189" s="7"/>
      <c r="C189" s="7"/>
      <c r="D189" s="8"/>
      <c r="E189" s="9"/>
      <c r="F189" s="9"/>
      <c r="G189" s="9">
        <f>=IF(A189="","",E189-F189)</f>
      </c>
      <c r="H189" s="9"/>
      <c r="I189" s="8">
        <f>=IF(A189="","",IF(G189&lt;=0,"TÜKENDİ",IF(G189&lt;=H189,"KRİTİK","YETERLİ")))</f>
      </c>
      <c r="J189" s="10"/>
      <c r="K189" s="10"/>
      <c r="L189" s="10">
        <f>=IF(A189="","",G189*J189)</f>
      </c>
      <c r="M189" s="7"/>
      <c r="N189" s="11"/>
    </row>
    <row r="190" spans="1:14" x14ac:dyDescent="0.25">
      <c r="A190" s="2"/>
      <c r="B190" s="2"/>
      <c r="C190" s="2"/>
      <c r="D190" s="3"/>
      <c r="E190" s="4"/>
      <c r="F190" s="4"/>
      <c r="G190" s="4">
        <f>=IF(A190="","",E190-F190)</f>
      </c>
      <c r="H190" s="4"/>
      <c r="I190" s="3">
        <f>=IF(A190="","",IF(G190&lt;=0,"TÜKENDİ",IF(G190&lt;=H190,"KRİTİK","YETERLİ")))</f>
      </c>
      <c r="J190" s="5"/>
      <c r="K190" s="5"/>
      <c r="L190" s="5">
        <f>=IF(A190="","",G190*J190)</f>
      </c>
      <c r="M190" s="2"/>
      <c r="N190" s="6"/>
    </row>
    <row r="191" spans="1:14" x14ac:dyDescent="0.25">
      <c r="A191" s="7"/>
      <c r="B191" s="7"/>
      <c r="C191" s="7"/>
      <c r="D191" s="8"/>
      <c r="E191" s="9"/>
      <c r="F191" s="9"/>
      <c r="G191" s="9">
        <f>=IF(A191="","",E191-F191)</f>
      </c>
      <c r="H191" s="9"/>
      <c r="I191" s="8">
        <f>=IF(A191="","",IF(G191&lt;=0,"TÜKENDİ",IF(G191&lt;=H191,"KRİTİK","YETERLİ")))</f>
      </c>
      <c r="J191" s="10"/>
      <c r="K191" s="10"/>
      <c r="L191" s="10">
        <f>=IF(A191="","",G191*J191)</f>
      </c>
      <c r="M191" s="7"/>
      <c r="N191" s="11"/>
    </row>
    <row r="192" spans="1:14" x14ac:dyDescent="0.25">
      <c r="A192" s="2"/>
      <c r="B192" s="2"/>
      <c r="C192" s="2"/>
      <c r="D192" s="3"/>
      <c r="E192" s="4"/>
      <c r="F192" s="4"/>
      <c r="G192" s="4">
        <f>=IF(A192="","",E192-F192)</f>
      </c>
      <c r="H192" s="4"/>
      <c r="I192" s="3">
        <f>=IF(A192="","",IF(G192&lt;=0,"TÜKENDİ",IF(G192&lt;=H192,"KRİTİK","YETERLİ")))</f>
      </c>
      <c r="J192" s="5"/>
      <c r="K192" s="5"/>
      <c r="L192" s="5">
        <f>=IF(A192="","",G192*J192)</f>
      </c>
      <c r="M192" s="2"/>
      <c r="N192" s="6"/>
    </row>
    <row r="193" spans="1:14" x14ac:dyDescent="0.25">
      <c r="A193" s="7"/>
      <c r="B193" s="7"/>
      <c r="C193" s="7"/>
      <c r="D193" s="8"/>
      <c r="E193" s="9"/>
      <c r="F193" s="9"/>
      <c r="G193" s="9">
        <f>=IF(A193="","",E193-F193)</f>
      </c>
      <c r="H193" s="9"/>
      <c r="I193" s="8">
        <f>=IF(A193="","",IF(G193&lt;=0,"TÜKENDİ",IF(G193&lt;=H193,"KRİTİK","YETERLİ")))</f>
      </c>
      <c r="J193" s="10"/>
      <c r="K193" s="10"/>
      <c r="L193" s="10">
        <f>=IF(A193="","",G193*J193)</f>
      </c>
      <c r="M193" s="7"/>
      <c r="N193" s="11"/>
    </row>
    <row r="194" spans="1:14" x14ac:dyDescent="0.25">
      <c r="A194" s="2"/>
      <c r="B194" s="2"/>
      <c r="C194" s="2"/>
      <c r="D194" s="3"/>
      <c r="E194" s="4"/>
      <c r="F194" s="4"/>
      <c r="G194" s="4">
        <f>=IF(A194="","",E194-F194)</f>
      </c>
      <c r="H194" s="4"/>
      <c r="I194" s="3">
        <f>=IF(A194="","",IF(G194&lt;=0,"TÜKENDİ",IF(G194&lt;=H194,"KRİTİK","YETERLİ")))</f>
      </c>
      <c r="J194" s="5"/>
      <c r="K194" s="5"/>
      <c r="L194" s="5">
        <f>=IF(A194="","",G194*J194)</f>
      </c>
      <c r="M194" s="2"/>
      <c r="N194" s="6"/>
    </row>
    <row r="195" spans="1:14" x14ac:dyDescent="0.25">
      <c r="A195" s="7"/>
      <c r="B195" s="7"/>
      <c r="C195" s="7"/>
      <c r="D195" s="8"/>
      <c r="E195" s="9"/>
      <c r="F195" s="9"/>
      <c r="G195" s="9">
        <f>=IF(A195="","",E195-F195)</f>
      </c>
      <c r="H195" s="9"/>
      <c r="I195" s="8">
        <f>=IF(A195="","",IF(G195&lt;=0,"TÜKENDİ",IF(G195&lt;=H195,"KRİTİK","YETERLİ")))</f>
      </c>
      <c r="J195" s="10"/>
      <c r="K195" s="10"/>
      <c r="L195" s="10">
        <f>=IF(A195="","",G195*J195)</f>
      </c>
      <c r="M195" s="7"/>
      <c r="N195" s="11"/>
    </row>
    <row r="196" spans="1:14" x14ac:dyDescent="0.25">
      <c r="A196" s="2"/>
      <c r="B196" s="2"/>
      <c r="C196" s="2"/>
      <c r="D196" s="3"/>
      <c r="E196" s="4"/>
      <c r="F196" s="4"/>
      <c r="G196" s="4">
        <f>=IF(A196="","",E196-F196)</f>
      </c>
      <c r="H196" s="4"/>
      <c r="I196" s="3">
        <f>=IF(A196="","",IF(G196&lt;=0,"TÜKENDİ",IF(G196&lt;=H196,"KRİTİK","YETERLİ")))</f>
      </c>
      <c r="J196" s="5"/>
      <c r="K196" s="5"/>
      <c r="L196" s="5">
        <f>=IF(A196="","",G196*J196)</f>
      </c>
      <c r="M196" s="2"/>
      <c r="N196" s="6"/>
    </row>
    <row r="197" spans="1:14" x14ac:dyDescent="0.25">
      <c r="A197" s="7"/>
      <c r="B197" s="7"/>
      <c r="C197" s="7"/>
      <c r="D197" s="8"/>
      <c r="E197" s="9"/>
      <c r="F197" s="9"/>
      <c r="G197" s="9">
        <f>=IF(A197="","",E197-F197)</f>
      </c>
      <c r="H197" s="9"/>
      <c r="I197" s="8">
        <f>=IF(A197="","",IF(G197&lt;=0,"TÜKENDİ",IF(G197&lt;=H197,"KRİTİK","YETERLİ")))</f>
      </c>
      <c r="J197" s="10"/>
      <c r="K197" s="10"/>
      <c r="L197" s="10">
        <f>=IF(A197="","",G197*J197)</f>
      </c>
      <c r="M197" s="7"/>
      <c r="N197" s="11"/>
    </row>
    <row r="198" spans="1:14" x14ac:dyDescent="0.25">
      <c r="A198" s="2"/>
      <c r="B198" s="2"/>
      <c r="C198" s="2"/>
      <c r="D198" s="3"/>
      <c r="E198" s="4"/>
      <c r="F198" s="4"/>
      <c r="G198" s="4">
        <f>=IF(A198="","",E198-F198)</f>
      </c>
      <c r="H198" s="4"/>
      <c r="I198" s="3">
        <f>=IF(A198="","",IF(G198&lt;=0,"TÜKENDİ",IF(G198&lt;=H198,"KRİTİK","YETERLİ")))</f>
      </c>
      <c r="J198" s="5"/>
      <c r="K198" s="5"/>
      <c r="L198" s="5">
        <f>=IF(A198="","",G198*J198)</f>
      </c>
      <c r="M198" s="2"/>
      <c r="N198" s="6"/>
    </row>
    <row r="199" spans="1:14" x14ac:dyDescent="0.25">
      <c r="A199" s="7"/>
      <c r="B199" s="7"/>
      <c r="C199" s="7"/>
      <c r="D199" s="8"/>
      <c r="E199" s="9"/>
      <c r="F199" s="9"/>
      <c r="G199" s="9">
        <f>=IF(A199="","",E199-F199)</f>
      </c>
      <c r="H199" s="9"/>
      <c r="I199" s="8">
        <f>=IF(A199="","",IF(G199&lt;=0,"TÜKENDİ",IF(G199&lt;=H199,"KRİTİK","YETERLİ")))</f>
      </c>
      <c r="J199" s="10"/>
      <c r="K199" s="10"/>
      <c r="L199" s="10">
        <f>=IF(A199="","",G199*J199)</f>
      </c>
      <c r="M199" s="7"/>
      <c r="N199" s="11"/>
    </row>
    <row r="200" spans="1:14" x14ac:dyDescent="0.25">
      <c r="A200" s="2"/>
      <c r="B200" s="2"/>
      <c r="C200" s="2"/>
      <c r="D200" s="3"/>
      <c r="E200" s="4"/>
      <c r="F200" s="4"/>
      <c r="G200" s="4">
        <f>=IF(A200="","",E200-F200)</f>
      </c>
      <c r="H200" s="4"/>
      <c r="I200" s="3">
        <f>=IF(A200="","",IF(G200&lt;=0,"TÜKENDİ",IF(G200&lt;=H200,"KRİTİK","YETERLİ")))</f>
      </c>
      <c r="J200" s="5"/>
      <c r="K200" s="5"/>
      <c r="L200" s="5">
        <f>=IF(A200="","",G200*J200)</f>
      </c>
      <c r="M200" s="2"/>
      <c r="N200" s="6"/>
    </row>
    <row r="201" spans="1:14" x14ac:dyDescent="0.25">
      <c r="A201" s="7"/>
      <c r="B201" s="7"/>
      <c r="C201" s="7"/>
      <c r="D201" s="8"/>
      <c r="E201" s="9"/>
      <c r="F201" s="9"/>
      <c r="G201" s="9">
        <f>=IF(A201="","",E201-F201)</f>
      </c>
      <c r="H201" s="9"/>
      <c r="I201" s="8">
        <f>=IF(A201="","",IF(G201&lt;=0,"TÜKENDİ",IF(G201&lt;=H201,"KRİTİK","YETERLİ")))</f>
      </c>
      <c r="J201" s="10"/>
      <c r="K201" s="10"/>
      <c r="L201" s="10">
        <f>=IF(A201="","",G201*J201)</f>
      </c>
      <c r="M201" s="7"/>
      <c r="N201" s="11"/>
    </row>
    <row r="202" spans="1:14" x14ac:dyDescent="0.25">
      <c r="A202" s="2"/>
      <c r="B202" s="2"/>
      <c r="C202" s="2"/>
      <c r="D202" s="3"/>
      <c r="E202" s="4"/>
      <c r="F202" s="4"/>
      <c r="G202" s="4">
        <f>=IF(A202="","",E202-F202)</f>
      </c>
      <c r="H202" s="4"/>
      <c r="I202" s="3">
        <f>=IF(A202="","",IF(G202&lt;=0,"TÜKENDİ",IF(G202&lt;=H202,"KRİTİK","YETERLİ")))</f>
      </c>
      <c r="J202" s="5"/>
      <c r="K202" s="5"/>
      <c r="L202" s="5">
        <f>=IF(A202="","",G202*J202)</f>
      </c>
      <c r="M202" s="2"/>
      <c r="N202" s="6"/>
    </row>
    <row r="203" spans="1:14" x14ac:dyDescent="0.25">
      <c r="A203" s="7"/>
      <c r="B203" s="7"/>
      <c r="C203" s="7"/>
      <c r="D203" s="8"/>
      <c r="E203" s="9"/>
      <c r="F203" s="9"/>
      <c r="G203" s="9">
        <f>=IF(A203="","",E203-F203)</f>
      </c>
      <c r="H203" s="9"/>
      <c r="I203" s="8">
        <f>=IF(A203="","",IF(G203&lt;=0,"TÜKENDİ",IF(G203&lt;=H203,"KRİTİK","YETERLİ")))</f>
      </c>
      <c r="J203" s="10"/>
      <c r="K203" s="10"/>
      <c r="L203" s="10">
        <f>=IF(A203="","",G203*J203)</f>
      </c>
      <c r="M203" s="7"/>
      <c r="N203" s="11"/>
    </row>
    <row r="204" spans="1:14" x14ac:dyDescent="0.25">
      <c r="A204" s="2"/>
      <c r="B204" s="2"/>
      <c r="C204" s="2"/>
      <c r="D204" s="3"/>
      <c r="E204" s="4"/>
      <c r="F204" s="4"/>
      <c r="G204" s="4">
        <f>=IF(A204="","",E204-F204)</f>
      </c>
      <c r="H204" s="4"/>
      <c r="I204" s="3">
        <f>=IF(A204="","",IF(G204&lt;=0,"TÜKENDİ",IF(G204&lt;=H204,"KRİTİK","YETERLİ")))</f>
      </c>
      <c r="J204" s="5"/>
      <c r="K204" s="5"/>
      <c r="L204" s="5">
        <f>=IF(A204="","",G204*J204)</f>
      </c>
      <c r="M204" s="2"/>
      <c r="N204" s="6"/>
    </row>
    <row r="205" spans="1:14" x14ac:dyDescent="0.25">
      <c r="A205" s="7"/>
      <c r="B205" s="7"/>
      <c r="C205" s="7"/>
      <c r="D205" s="8"/>
      <c r="E205" s="9"/>
      <c r="F205" s="9"/>
      <c r="G205" s="9">
        <f>=IF(A205="","",E205-F205)</f>
      </c>
      <c r="H205" s="9"/>
      <c r="I205" s="8">
        <f>=IF(A205="","",IF(G205&lt;=0,"TÜKENDİ",IF(G205&lt;=H205,"KRİTİK","YETERLİ")))</f>
      </c>
      <c r="J205" s="10"/>
      <c r="K205" s="10"/>
      <c r="L205" s="10">
        <f>=IF(A205="","",G205*J205)</f>
      </c>
      <c r="M205" s="7"/>
      <c r="N205" s="11"/>
    </row>
    <row r="206" spans="1:14" x14ac:dyDescent="0.25">
      <c r="A206" s="2"/>
      <c r="B206" s="2"/>
      <c r="C206" s="2"/>
      <c r="D206" s="3"/>
      <c r="E206" s="4"/>
      <c r="F206" s="4"/>
      <c r="G206" s="4">
        <f>=IF(A206="","",E206-F206)</f>
      </c>
      <c r="H206" s="4"/>
      <c r="I206" s="3">
        <f>=IF(A206="","",IF(G206&lt;=0,"TÜKENDİ",IF(G206&lt;=H206,"KRİTİK","YETERLİ")))</f>
      </c>
      <c r="J206" s="5"/>
      <c r="K206" s="5"/>
      <c r="L206" s="5">
        <f>=IF(A206="","",G206*J206)</f>
      </c>
      <c r="M206" s="2"/>
      <c r="N206" s="6"/>
    </row>
    <row r="207" spans="1:14" x14ac:dyDescent="0.25">
      <c r="A207" s="7"/>
      <c r="B207" s="7"/>
      <c r="C207" s="7"/>
      <c r="D207" s="8"/>
      <c r="E207" s="9"/>
      <c r="F207" s="9"/>
      <c r="G207" s="9">
        <f>=IF(A207="","",E207-F207)</f>
      </c>
      <c r="H207" s="9"/>
      <c r="I207" s="8">
        <f>=IF(A207="","",IF(G207&lt;=0,"TÜKENDİ",IF(G207&lt;=H207,"KRİTİK","YETERLİ")))</f>
      </c>
      <c r="J207" s="10"/>
      <c r="K207" s="10"/>
      <c r="L207" s="10">
        <f>=IF(A207="","",G207*J207)</f>
      </c>
      <c r="M207" s="7"/>
      <c r="N207" s="11"/>
    </row>
    <row r="208" spans="1:14" x14ac:dyDescent="0.25">
      <c r="A208" s="2"/>
      <c r="B208" s="2"/>
      <c r="C208" s="2"/>
      <c r="D208" s="3"/>
      <c r="E208" s="4"/>
      <c r="F208" s="4"/>
      <c r="G208" s="4">
        <f>=IF(A208="","",E208-F208)</f>
      </c>
      <c r="H208" s="4"/>
      <c r="I208" s="3">
        <f>=IF(A208="","",IF(G208&lt;=0,"TÜKENDİ",IF(G208&lt;=H208,"KRİTİK","YETERLİ")))</f>
      </c>
      <c r="J208" s="5"/>
      <c r="K208" s="5"/>
      <c r="L208" s="5">
        <f>=IF(A208="","",G208*J208)</f>
      </c>
      <c r="M208" s="2"/>
      <c r="N208" s="6"/>
    </row>
    <row r="209" spans="1:14" x14ac:dyDescent="0.25">
      <c r="A209" s="7"/>
      <c r="B209" s="7"/>
      <c r="C209" s="7"/>
      <c r="D209" s="8"/>
      <c r="E209" s="9"/>
      <c r="F209" s="9"/>
      <c r="G209" s="9">
        <f>=IF(A209="","",E209-F209)</f>
      </c>
      <c r="H209" s="9"/>
      <c r="I209" s="8">
        <f>=IF(A209="","",IF(G209&lt;=0,"TÜKENDİ",IF(G209&lt;=H209,"KRİTİK","YETERLİ")))</f>
      </c>
      <c r="J209" s="10"/>
      <c r="K209" s="10"/>
      <c r="L209" s="10">
        <f>=IF(A209="","",G209*J209)</f>
      </c>
      <c r="M209" s="7"/>
      <c r="N209" s="11"/>
    </row>
    <row r="210" spans="1:14" x14ac:dyDescent="0.25">
      <c r="A210" s="2"/>
      <c r="B210" s="2"/>
      <c r="C210" s="2"/>
      <c r="D210" s="3"/>
      <c r="E210" s="4"/>
      <c r="F210" s="4"/>
      <c r="G210" s="4">
        <f>=IF(A210="","",E210-F210)</f>
      </c>
      <c r="H210" s="4"/>
      <c r="I210" s="3">
        <f>=IF(A210="","",IF(G210&lt;=0,"TÜKENDİ",IF(G210&lt;=H210,"KRİTİK","YETERLİ")))</f>
      </c>
      <c r="J210" s="5"/>
      <c r="K210" s="5"/>
      <c r="L210" s="5">
        <f>=IF(A210="","",G210*J210)</f>
      </c>
      <c r="M210" s="2"/>
      <c r="N210" s="6"/>
    </row>
    <row r="211" spans="1:14" x14ac:dyDescent="0.25">
      <c r="A211" s="7"/>
      <c r="B211" s="7"/>
      <c r="C211" s="7"/>
      <c r="D211" s="8"/>
      <c r="E211" s="9"/>
      <c r="F211" s="9"/>
      <c r="G211" s="9">
        <f>=IF(A211="","",E211-F211)</f>
      </c>
      <c r="H211" s="9"/>
      <c r="I211" s="8">
        <f>=IF(A211="","",IF(G211&lt;=0,"TÜKENDİ",IF(G211&lt;=H211,"KRİTİK","YETERLİ")))</f>
      </c>
      <c r="J211" s="10"/>
      <c r="K211" s="10"/>
      <c r="L211" s="10">
        <f>=IF(A211="","",G211*J211)</f>
      </c>
      <c r="M211" s="7"/>
      <c r="N211" s="11"/>
    </row>
    <row r="212" spans="1:14" x14ac:dyDescent="0.25">
      <c r="A212" s="2"/>
      <c r="B212" s="2"/>
      <c r="C212" s="2"/>
      <c r="D212" s="3"/>
      <c r="E212" s="4"/>
      <c r="F212" s="4"/>
      <c r="G212" s="4">
        <f>=IF(A212="","",E212-F212)</f>
      </c>
      <c r="H212" s="4"/>
      <c r="I212" s="3">
        <f>=IF(A212="","",IF(G212&lt;=0,"TÜKENDİ",IF(G212&lt;=H212,"KRİTİK","YETERLİ")))</f>
      </c>
      <c r="J212" s="5"/>
      <c r="K212" s="5"/>
      <c r="L212" s="5">
        <f>=IF(A212="","",G212*J212)</f>
      </c>
      <c r="M212" s="2"/>
      <c r="N212" s="6"/>
    </row>
    <row r="213" spans="1:14" x14ac:dyDescent="0.25">
      <c r="A213" s="7"/>
      <c r="B213" s="7"/>
      <c r="C213" s="7"/>
      <c r="D213" s="8"/>
      <c r="E213" s="9"/>
      <c r="F213" s="9"/>
      <c r="G213" s="9">
        <f>=IF(A213="","",E213-F213)</f>
      </c>
      <c r="H213" s="9"/>
      <c r="I213" s="8">
        <f>=IF(A213="","",IF(G213&lt;=0,"TÜKENDİ",IF(G213&lt;=H213,"KRİTİK","YETERLİ")))</f>
      </c>
      <c r="J213" s="10"/>
      <c r="K213" s="10"/>
      <c r="L213" s="10">
        <f>=IF(A213="","",G213*J213)</f>
      </c>
      <c r="M213" s="7"/>
      <c r="N213" s="11"/>
    </row>
    <row r="214" spans="1:14" x14ac:dyDescent="0.25">
      <c r="A214" s="2"/>
      <c r="B214" s="2"/>
      <c r="C214" s="2"/>
      <c r="D214" s="3"/>
      <c r="E214" s="4"/>
      <c r="F214" s="4"/>
      <c r="G214" s="4">
        <f>=IF(A214="","",E214-F214)</f>
      </c>
      <c r="H214" s="4"/>
      <c r="I214" s="3">
        <f>=IF(A214="","",IF(G214&lt;=0,"TÜKENDİ",IF(G214&lt;=H214,"KRİTİK","YETERLİ")))</f>
      </c>
      <c r="J214" s="5"/>
      <c r="K214" s="5"/>
      <c r="L214" s="5">
        <f>=IF(A214="","",G214*J214)</f>
      </c>
      <c r="M214" s="2"/>
      <c r="N214" s="6"/>
    </row>
    <row r="215" spans="1:14" x14ac:dyDescent="0.25">
      <c r="A215" s="7"/>
      <c r="B215" s="7"/>
      <c r="C215" s="7"/>
      <c r="D215" s="8"/>
      <c r="E215" s="9"/>
      <c r="F215" s="9"/>
      <c r="G215" s="9">
        <f>=IF(A215="","",E215-F215)</f>
      </c>
      <c r="H215" s="9"/>
      <c r="I215" s="8">
        <f>=IF(A215="","",IF(G215&lt;=0,"TÜKENDİ",IF(G215&lt;=H215,"KRİTİK","YETERLİ")))</f>
      </c>
      <c r="J215" s="10"/>
      <c r="K215" s="10"/>
      <c r="L215" s="10">
        <f>=IF(A215="","",G215*J215)</f>
      </c>
      <c r="M215" s="7"/>
      <c r="N215" s="11"/>
    </row>
    <row r="216" spans="1:14" x14ac:dyDescent="0.25">
      <c r="A216" s="2"/>
      <c r="B216" s="2"/>
      <c r="C216" s="2"/>
      <c r="D216" s="3"/>
      <c r="E216" s="4"/>
      <c r="F216" s="4"/>
      <c r="G216" s="4">
        <f>=IF(A216="","",E216-F216)</f>
      </c>
      <c r="H216" s="4"/>
      <c r="I216" s="3">
        <f>=IF(A216="","",IF(G216&lt;=0,"TÜKENDİ",IF(G216&lt;=H216,"KRİTİK","YETERLİ")))</f>
      </c>
      <c r="J216" s="5"/>
      <c r="K216" s="5"/>
      <c r="L216" s="5">
        <f>=IF(A216="","",G216*J216)</f>
      </c>
      <c r="M216" s="2"/>
      <c r="N216" s="6"/>
    </row>
    <row r="217" spans="1:14" x14ac:dyDescent="0.25">
      <c r="A217" s="7"/>
      <c r="B217" s="7"/>
      <c r="C217" s="7"/>
      <c r="D217" s="8"/>
      <c r="E217" s="9"/>
      <c r="F217" s="9"/>
      <c r="G217" s="9">
        <f>=IF(A217="","",E217-F217)</f>
      </c>
      <c r="H217" s="9"/>
      <c r="I217" s="8">
        <f>=IF(A217="","",IF(G217&lt;=0,"TÜKENDİ",IF(G217&lt;=H217,"KRİTİK","YETERLİ")))</f>
      </c>
      <c r="J217" s="10"/>
      <c r="K217" s="10"/>
      <c r="L217" s="10">
        <f>=IF(A217="","",G217*J217)</f>
      </c>
      <c r="M217" s="7"/>
      <c r="N217" s="11"/>
    </row>
    <row r="218" spans="1:14" x14ac:dyDescent="0.25">
      <c r="A218" s="2"/>
      <c r="B218" s="2"/>
      <c r="C218" s="2"/>
      <c r="D218" s="3"/>
      <c r="E218" s="4"/>
      <c r="F218" s="4"/>
      <c r="G218" s="4">
        <f>=IF(A218="","",E218-F218)</f>
      </c>
      <c r="H218" s="4"/>
      <c r="I218" s="3">
        <f>=IF(A218="","",IF(G218&lt;=0,"TÜKENDİ",IF(G218&lt;=H218,"KRİTİK","YETERLİ")))</f>
      </c>
      <c r="J218" s="5"/>
      <c r="K218" s="5"/>
      <c r="L218" s="5">
        <f>=IF(A218="","",G218*J218)</f>
      </c>
      <c r="M218" s="2"/>
      <c r="N218" s="6"/>
    </row>
    <row r="219" spans="1:14" x14ac:dyDescent="0.25">
      <c r="A219" s="7"/>
      <c r="B219" s="7"/>
      <c r="C219" s="7"/>
      <c r="D219" s="8"/>
      <c r="E219" s="9"/>
      <c r="F219" s="9"/>
      <c r="G219" s="9">
        <f>=IF(A219="","",E219-F219)</f>
      </c>
      <c r="H219" s="9"/>
      <c r="I219" s="8">
        <f>=IF(A219="","",IF(G219&lt;=0,"TÜKENDİ",IF(G219&lt;=H219,"KRİTİK","YETERLİ")))</f>
      </c>
      <c r="J219" s="10"/>
      <c r="K219" s="10"/>
      <c r="L219" s="10">
        <f>=IF(A219="","",G219*J219)</f>
      </c>
      <c r="M219" s="7"/>
      <c r="N219" s="11"/>
    </row>
    <row r="220" spans="1:14" x14ac:dyDescent="0.25">
      <c r="A220" s="2"/>
      <c r="B220" s="2"/>
      <c r="C220" s="2"/>
      <c r="D220" s="3"/>
      <c r="E220" s="4"/>
      <c r="F220" s="4"/>
      <c r="G220" s="4">
        <f>=IF(A220="","",E220-F220)</f>
      </c>
      <c r="H220" s="4"/>
      <c r="I220" s="3">
        <f>=IF(A220="","",IF(G220&lt;=0,"TÜKENDİ",IF(G220&lt;=H220,"KRİTİK","YETERLİ")))</f>
      </c>
      <c r="J220" s="5"/>
      <c r="K220" s="5"/>
      <c r="L220" s="5">
        <f>=IF(A220="","",G220*J220)</f>
      </c>
      <c r="M220" s="2"/>
      <c r="N220" s="6"/>
    </row>
    <row r="221" spans="1:14" x14ac:dyDescent="0.25">
      <c r="A221" s="7"/>
      <c r="B221" s="7"/>
      <c r="C221" s="7"/>
      <c r="D221" s="8"/>
      <c r="E221" s="9"/>
      <c r="F221" s="9"/>
      <c r="G221" s="9">
        <f>=IF(A221="","",E221-F221)</f>
      </c>
      <c r="H221" s="9"/>
      <c r="I221" s="8">
        <f>=IF(A221="","",IF(G221&lt;=0,"TÜKENDİ",IF(G221&lt;=H221,"KRİTİK","YETERLİ")))</f>
      </c>
      <c r="J221" s="10"/>
      <c r="K221" s="10"/>
      <c r="L221" s="10">
        <f>=IF(A221="","",G221*J221)</f>
      </c>
      <c r="M221" s="7"/>
      <c r="N221" s="11"/>
    </row>
    <row r="222" spans="1:14" x14ac:dyDescent="0.25">
      <c r="A222" s="2"/>
      <c r="B222" s="2"/>
      <c r="C222" s="2"/>
      <c r="D222" s="3"/>
      <c r="E222" s="4"/>
      <c r="F222" s="4"/>
      <c r="G222" s="4">
        <f>=IF(A222="","",E222-F222)</f>
      </c>
      <c r="H222" s="4"/>
      <c r="I222" s="3">
        <f>=IF(A222="","",IF(G222&lt;=0,"TÜKENDİ",IF(G222&lt;=H222,"KRİTİK","YETERLİ")))</f>
      </c>
      <c r="J222" s="5"/>
      <c r="K222" s="5"/>
      <c r="L222" s="5">
        <f>=IF(A222="","",G222*J222)</f>
      </c>
      <c r="M222" s="2"/>
      <c r="N222" s="6"/>
    </row>
    <row r="223" spans="1:14" x14ac:dyDescent="0.25">
      <c r="A223" s="7"/>
      <c r="B223" s="7"/>
      <c r="C223" s="7"/>
      <c r="D223" s="8"/>
      <c r="E223" s="9"/>
      <c r="F223" s="9"/>
      <c r="G223" s="9">
        <f>=IF(A223="","",E223-F223)</f>
      </c>
      <c r="H223" s="9"/>
      <c r="I223" s="8">
        <f>=IF(A223="","",IF(G223&lt;=0,"TÜKENDİ",IF(G223&lt;=H223,"KRİTİK","YETERLİ")))</f>
      </c>
      <c r="J223" s="10"/>
      <c r="K223" s="10"/>
      <c r="L223" s="10">
        <f>=IF(A223="","",G223*J223)</f>
      </c>
      <c r="M223" s="7"/>
      <c r="N223" s="11"/>
    </row>
    <row r="224" spans="1:14" x14ac:dyDescent="0.25">
      <c r="A224" s="2"/>
      <c r="B224" s="2"/>
      <c r="C224" s="2"/>
      <c r="D224" s="3"/>
      <c r="E224" s="4"/>
      <c r="F224" s="4"/>
      <c r="G224" s="4">
        <f>=IF(A224="","",E224-F224)</f>
      </c>
      <c r="H224" s="4"/>
      <c r="I224" s="3">
        <f>=IF(A224="","",IF(G224&lt;=0,"TÜKENDİ",IF(G224&lt;=H224,"KRİTİK","YETERLİ")))</f>
      </c>
      <c r="J224" s="5"/>
      <c r="K224" s="5"/>
      <c r="L224" s="5">
        <f>=IF(A224="","",G224*J224)</f>
      </c>
      <c r="M224" s="2"/>
      <c r="N224" s="6"/>
    </row>
    <row r="225" spans="1:14" x14ac:dyDescent="0.25">
      <c r="A225" s="7"/>
      <c r="B225" s="7"/>
      <c r="C225" s="7"/>
      <c r="D225" s="8"/>
      <c r="E225" s="9"/>
      <c r="F225" s="9"/>
      <c r="G225" s="9">
        <f>=IF(A225="","",E225-F225)</f>
      </c>
      <c r="H225" s="9"/>
      <c r="I225" s="8">
        <f>=IF(A225="","",IF(G225&lt;=0,"TÜKENDİ",IF(G225&lt;=H225,"KRİTİK","YETERLİ")))</f>
      </c>
      <c r="J225" s="10"/>
      <c r="K225" s="10"/>
      <c r="L225" s="10">
        <f>=IF(A225="","",G225*J225)</f>
      </c>
      <c r="M225" s="7"/>
      <c r="N225" s="11"/>
    </row>
    <row r="226" spans="1:14" x14ac:dyDescent="0.25">
      <c r="A226" s="2"/>
      <c r="B226" s="2"/>
      <c r="C226" s="2"/>
      <c r="D226" s="3"/>
      <c r="E226" s="4"/>
      <c r="F226" s="4"/>
      <c r="G226" s="4">
        <f>=IF(A226="","",E226-F226)</f>
      </c>
      <c r="H226" s="4"/>
      <c r="I226" s="3">
        <f>=IF(A226="","",IF(G226&lt;=0,"TÜKENDİ",IF(G226&lt;=H226,"KRİTİK","YETERLİ")))</f>
      </c>
      <c r="J226" s="5"/>
      <c r="K226" s="5"/>
      <c r="L226" s="5">
        <f>=IF(A226="","",G226*J226)</f>
      </c>
      <c r="M226" s="2"/>
      <c r="N226" s="6"/>
    </row>
    <row r="227" spans="1:14" x14ac:dyDescent="0.25">
      <c r="A227" s="7"/>
      <c r="B227" s="7"/>
      <c r="C227" s="7"/>
      <c r="D227" s="8"/>
      <c r="E227" s="9"/>
      <c r="F227" s="9"/>
      <c r="G227" s="9">
        <f>=IF(A227="","",E227-F227)</f>
      </c>
      <c r="H227" s="9"/>
      <c r="I227" s="8">
        <f>=IF(A227="","",IF(G227&lt;=0,"TÜKENDİ",IF(G227&lt;=H227,"KRİTİK","YETERLİ")))</f>
      </c>
      <c r="J227" s="10"/>
      <c r="K227" s="10"/>
      <c r="L227" s="10">
        <f>=IF(A227="","",G227*J227)</f>
      </c>
      <c r="M227" s="7"/>
      <c r="N227" s="11"/>
    </row>
    <row r="228" spans="1:14" x14ac:dyDescent="0.25">
      <c r="A228" s="2"/>
      <c r="B228" s="2"/>
      <c r="C228" s="2"/>
      <c r="D228" s="3"/>
      <c r="E228" s="4"/>
      <c r="F228" s="4"/>
      <c r="G228" s="4">
        <f>=IF(A228="","",E228-F228)</f>
      </c>
      <c r="H228" s="4"/>
      <c r="I228" s="3">
        <f>=IF(A228="","",IF(G228&lt;=0,"TÜKENDİ",IF(G228&lt;=H228,"KRİTİK","YETERLİ")))</f>
      </c>
      <c r="J228" s="5"/>
      <c r="K228" s="5"/>
      <c r="L228" s="5">
        <f>=IF(A228="","",G228*J228)</f>
      </c>
      <c r="M228" s="2"/>
      <c r="N228" s="6"/>
    </row>
    <row r="229" spans="1:14" x14ac:dyDescent="0.25">
      <c r="A229" s="7"/>
      <c r="B229" s="7"/>
      <c r="C229" s="7"/>
      <c r="D229" s="8"/>
      <c r="E229" s="9"/>
      <c r="F229" s="9"/>
      <c r="G229" s="9">
        <f>=IF(A229="","",E229-F229)</f>
      </c>
      <c r="H229" s="9"/>
      <c r="I229" s="8">
        <f>=IF(A229="","",IF(G229&lt;=0,"TÜKENDİ",IF(G229&lt;=H229,"KRİTİK","YETERLİ")))</f>
      </c>
      <c r="J229" s="10"/>
      <c r="K229" s="10"/>
      <c r="L229" s="10">
        <f>=IF(A229="","",G229*J229)</f>
      </c>
      <c r="M229" s="7"/>
      <c r="N229" s="11"/>
    </row>
    <row r="230" spans="1:14" x14ac:dyDescent="0.25">
      <c r="A230" s="2"/>
      <c r="B230" s="2"/>
      <c r="C230" s="2"/>
      <c r="D230" s="3"/>
      <c r="E230" s="4"/>
      <c r="F230" s="4"/>
      <c r="G230" s="4">
        <f>=IF(A230="","",E230-F230)</f>
      </c>
      <c r="H230" s="4"/>
      <c r="I230" s="3">
        <f>=IF(A230="","",IF(G230&lt;=0,"TÜKENDİ",IF(G230&lt;=H230,"KRİTİK","YETERLİ")))</f>
      </c>
      <c r="J230" s="5"/>
      <c r="K230" s="5"/>
      <c r="L230" s="5">
        <f>=IF(A230="","",G230*J230)</f>
      </c>
      <c r="M230" s="2"/>
      <c r="N230" s="6"/>
    </row>
    <row r="231" spans="1:14" x14ac:dyDescent="0.25">
      <c r="A231" s="7"/>
      <c r="B231" s="7"/>
      <c r="C231" s="7"/>
      <c r="D231" s="8"/>
      <c r="E231" s="9"/>
      <c r="F231" s="9"/>
      <c r="G231" s="9">
        <f>=IF(A231="","",E231-F231)</f>
      </c>
      <c r="H231" s="9"/>
      <c r="I231" s="8">
        <f>=IF(A231="","",IF(G231&lt;=0,"TÜKENDİ",IF(G231&lt;=H231,"KRİTİK","YETERLİ")))</f>
      </c>
      <c r="J231" s="10"/>
      <c r="K231" s="10"/>
      <c r="L231" s="10">
        <f>=IF(A231="","",G231*J231)</f>
      </c>
      <c r="M231" s="7"/>
      <c r="N231" s="11"/>
    </row>
    <row r="232" spans="1:14" x14ac:dyDescent="0.25">
      <c r="A232" s="2"/>
      <c r="B232" s="2"/>
      <c r="C232" s="2"/>
      <c r="D232" s="3"/>
      <c r="E232" s="4"/>
      <c r="F232" s="4"/>
      <c r="G232" s="4">
        <f>=IF(A232="","",E232-F232)</f>
      </c>
      <c r="H232" s="4"/>
      <c r="I232" s="3">
        <f>=IF(A232="","",IF(G232&lt;=0,"TÜKENDİ",IF(G232&lt;=H232,"KRİTİK","YETERLİ")))</f>
      </c>
      <c r="J232" s="5"/>
      <c r="K232" s="5"/>
      <c r="L232" s="5">
        <f>=IF(A232="","",G232*J232)</f>
      </c>
      <c r="M232" s="2"/>
      <c r="N232" s="6"/>
    </row>
    <row r="233" spans="1:14" x14ac:dyDescent="0.25">
      <c r="A233" s="7"/>
      <c r="B233" s="7"/>
      <c r="C233" s="7"/>
      <c r="D233" s="8"/>
      <c r="E233" s="9"/>
      <c r="F233" s="9"/>
      <c r="G233" s="9">
        <f>=IF(A233="","",E233-F233)</f>
      </c>
      <c r="H233" s="9"/>
      <c r="I233" s="8">
        <f>=IF(A233="","",IF(G233&lt;=0,"TÜKENDİ",IF(G233&lt;=H233,"KRİTİK","YETERLİ")))</f>
      </c>
      <c r="J233" s="10"/>
      <c r="K233" s="10"/>
      <c r="L233" s="10">
        <f>=IF(A233="","",G233*J233)</f>
      </c>
      <c r="M233" s="7"/>
      <c r="N233" s="11"/>
    </row>
    <row r="234" spans="1:14" x14ac:dyDescent="0.25">
      <c r="A234" s="2"/>
      <c r="B234" s="2"/>
      <c r="C234" s="2"/>
      <c r="D234" s="3"/>
      <c r="E234" s="4"/>
      <c r="F234" s="4"/>
      <c r="G234" s="4">
        <f>=IF(A234="","",E234-F234)</f>
      </c>
      <c r="H234" s="4"/>
      <c r="I234" s="3">
        <f>=IF(A234="","",IF(G234&lt;=0,"TÜKENDİ",IF(G234&lt;=H234,"KRİTİK","YETERLİ")))</f>
      </c>
      <c r="J234" s="5"/>
      <c r="K234" s="5"/>
      <c r="L234" s="5">
        <f>=IF(A234="","",G234*J234)</f>
      </c>
      <c r="M234" s="2"/>
      <c r="N234" s="6"/>
    </row>
    <row r="235" spans="1:14" x14ac:dyDescent="0.25">
      <c r="A235" s="7"/>
      <c r="B235" s="7"/>
      <c r="C235" s="7"/>
      <c r="D235" s="8"/>
      <c r="E235" s="9"/>
      <c r="F235" s="9"/>
      <c r="G235" s="9">
        <f>=IF(A235="","",E235-F235)</f>
      </c>
      <c r="H235" s="9"/>
      <c r="I235" s="8">
        <f>=IF(A235="","",IF(G235&lt;=0,"TÜKENDİ",IF(G235&lt;=H235,"KRİTİK","YETERLİ")))</f>
      </c>
      <c r="J235" s="10"/>
      <c r="K235" s="10"/>
      <c r="L235" s="10">
        <f>=IF(A235="","",G235*J235)</f>
      </c>
      <c r="M235" s="7"/>
      <c r="N235" s="11"/>
    </row>
    <row r="236" spans="1:14" x14ac:dyDescent="0.25">
      <c r="A236" s="2"/>
      <c r="B236" s="2"/>
      <c r="C236" s="2"/>
      <c r="D236" s="3"/>
      <c r="E236" s="4"/>
      <c r="F236" s="4"/>
      <c r="G236" s="4">
        <f>=IF(A236="","",E236-F236)</f>
      </c>
      <c r="H236" s="4"/>
      <c r="I236" s="3">
        <f>=IF(A236="","",IF(G236&lt;=0,"TÜKENDİ",IF(G236&lt;=H236,"KRİTİK","YETERLİ")))</f>
      </c>
      <c r="J236" s="5"/>
      <c r="K236" s="5"/>
      <c r="L236" s="5">
        <f>=IF(A236="","",G236*J236)</f>
      </c>
      <c r="M236" s="2"/>
      <c r="N236" s="6"/>
    </row>
    <row r="237" spans="1:14" x14ac:dyDescent="0.25">
      <c r="A237" s="7"/>
      <c r="B237" s="7"/>
      <c r="C237" s="7"/>
      <c r="D237" s="8"/>
      <c r="E237" s="9"/>
      <c r="F237" s="9"/>
      <c r="G237" s="9">
        <f>=IF(A237="","",E237-F237)</f>
      </c>
      <c r="H237" s="9"/>
      <c r="I237" s="8">
        <f>=IF(A237="","",IF(G237&lt;=0,"TÜKENDİ",IF(G237&lt;=H237,"KRİTİK","YETERLİ")))</f>
      </c>
      <c r="J237" s="10"/>
      <c r="K237" s="10"/>
      <c r="L237" s="10">
        <f>=IF(A237="","",G237*J237)</f>
      </c>
      <c r="M237" s="7"/>
      <c r="N237" s="11"/>
    </row>
    <row r="238" spans="1:14" x14ac:dyDescent="0.25">
      <c r="A238" s="2"/>
      <c r="B238" s="2"/>
      <c r="C238" s="2"/>
      <c r="D238" s="3"/>
      <c r="E238" s="4"/>
      <c r="F238" s="4"/>
      <c r="G238" s="4">
        <f>=IF(A238="","",E238-F238)</f>
      </c>
      <c r="H238" s="4"/>
      <c r="I238" s="3">
        <f>=IF(A238="","",IF(G238&lt;=0,"TÜKENDİ",IF(G238&lt;=H238,"KRİTİK","YETERLİ")))</f>
      </c>
      <c r="J238" s="5"/>
      <c r="K238" s="5"/>
      <c r="L238" s="5">
        <f>=IF(A238="","",G238*J238)</f>
      </c>
      <c r="M238" s="2"/>
      <c r="N238" s="6"/>
    </row>
    <row r="239" spans="1:14" x14ac:dyDescent="0.25">
      <c r="A239" s="7"/>
      <c r="B239" s="7"/>
      <c r="C239" s="7"/>
      <c r="D239" s="8"/>
      <c r="E239" s="9"/>
      <c r="F239" s="9"/>
      <c r="G239" s="9">
        <f>=IF(A239="","",E239-F239)</f>
      </c>
      <c r="H239" s="9"/>
      <c r="I239" s="8">
        <f>=IF(A239="","",IF(G239&lt;=0,"TÜKENDİ",IF(G239&lt;=H239,"KRİTİK","YETERLİ")))</f>
      </c>
      <c r="J239" s="10"/>
      <c r="K239" s="10"/>
      <c r="L239" s="10">
        <f>=IF(A239="","",G239*J239)</f>
      </c>
      <c r="M239" s="7"/>
      <c r="N239" s="11"/>
    </row>
    <row r="240" spans="1:14" x14ac:dyDescent="0.25">
      <c r="A240" s="2"/>
      <c r="B240" s="2"/>
      <c r="C240" s="2"/>
      <c r="D240" s="3"/>
      <c r="E240" s="4"/>
      <c r="F240" s="4"/>
      <c r="G240" s="4">
        <f>=IF(A240="","",E240-F240)</f>
      </c>
      <c r="H240" s="4"/>
      <c r="I240" s="3">
        <f>=IF(A240="","",IF(G240&lt;=0,"TÜKENDİ",IF(G240&lt;=H240,"KRİTİK","YETERLİ")))</f>
      </c>
      <c r="J240" s="5"/>
      <c r="K240" s="5"/>
      <c r="L240" s="5">
        <f>=IF(A240="","",G240*J240)</f>
      </c>
      <c r="M240" s="2"/>
      <c r="N240" s="6"/>
    </row>
    <row r="241" spans="1:14" x14ac:dyDescent="0.25">
      <c r="A241" s="7"/>
      <c r="B241" s="7"/>
      <c r="C241" s="7"/>
      <c r="D241" s="8"/>
      <c r="E241" s="9"/>
      <c r="F241" s="9"/>
      <c r="G241" s="9">
        <f>=IF(A241="","",E241-F241)</f>
      </c>
      <c r="H241" s="9"/>
      <c r="I241" s="8">
        <f>=IF(A241="","",IF(G241&lt;=0,"TÜKENDİ",IF(G241&lt;=H241,"KRİTİK","YETERLİ")))</f>
      </c>
      <c r="J241" s="10"/>
      <c r="K241" s="10"/>
      <c r="L241" s="10">
        <f>=IF(A241="","",G241*J241)</f>
      </c>
      <c r="M241" s="7"/>
      <c r="N241" s="11"/>
    </row>
    <row r="242" spans="1:14" x14ac:dyDescent="0.25">
      <c r="A242" s="2"/>
      <c r="B242" s="2"/>
      <c r="C242" s="2"/>
      <c r="D242" s="3"/>
      <c r="E242" s="4"/>
      <c r="F242" s="4"/>
      <c r="G242" s="4">
        <f>=IF(A242="","",E242-F242)</f>
      </c>
      <c r="H242" s="4"/>
      <c r="I242" s="3">
        <f>=IF(A242="","",IF(G242&lt;=0,"TÜKENDİ",IF(G242&lt;=H242,"KRİTİK","YETERLİ")))</f>
      </c>
      <c r="J242" s="5"/>
      <c r="K242" s="5"/>
      <c r="L242" s="5">
        <f>=IF(A242="","",G242*J242)</f>
      </c>
      <c r="M242" s="2"/>
      <c r="N242" s="6"/>
    </row>
    <row r="243" spans="1:14" x14ac:dyDescent="0.25">
      <c r="A243" s="7"/>
      <c r="B243" s="7"/>
      <c r="C243" s="7"/>
      <c r="D243" s="8"/>
      <c r="E243" s="9"/>
      <c r="F243" s="9"/>
      <c r="G243" s="9">
        <f>=IF(A243="","",E243-F243)</f>
      </c>
      <c r="H243" s="9"/>
      <c r="I243" s="8">
        <f>=IF(A243="","",IF(G243&lt;=0,"TÜKENDİ",IF(G243&lt;=H243,"KRİTİK","YETERLİ")))</f>
      </c>
      <c r="J243" s="10"/>
      <c r="K243" s="10"/>
      <c r="L243" s="10">
        <f>=IF(A243="","",G243*J243)</f>
      </c>
      <c r="M243" s="7"/>
      <c r="N243" s="11"/>
    </row>
    <row r="244" spans="1:14" x14ac:dyDescent="0.25">
      <c r="A244" s="2"/>
      <c r="B244" s="2"/>
      <c r="C244" s="2"/>
      <c r="D244" s="3"/>
      <c r="E244" s="4"/>
      <c r="F244" s="4"/>
      <c r="G244" s="4">
        <f>=IF(A244="","",E244-F244)</f>
      </c>
      <c r="H244" s="4"/>
      <c r="I244" s="3">
        <f>=IF(A244="","",IF(G244&lt;=0,"TÜKENDİ",IF(G244&lt;=H244,"KRİTİK","YETERLİ")))</f>
      </c>
      <c r="J244" s="5"/>
      <c r="K244" s="5"/>
      <c r="L244" s="5">
        <f>=IF(A244="","",G244*J244)</f>
      </c>
      <c r="M244" s="2"/>
      <c r="N244" s="6"/>
    </row>
    <row r="245" spans="1:14" x14ac:dyDescent="0.25">
      <c r="A245" s="7"/>
      <c r="B245" s="7"/>
      <c r="C245" s="7"/>
      <c r="D245" s="8"/>
      <c r="E245" s="9"/>
      <c r="F245" s="9"/>
      <c r="G245" s="9">
        <f>=IF(A245="","",E245-F245)</f>
      </c>
      <c r="H245" s="9"/>
      <c r="I245" s="8">
        <f>=IF(A245="","",IF(G245&lt;=0,"TÜKENDİ",IF(G245&lt;=H245,"KRİTİK","YETERLİ")))</f>
      </c>
      <c r="J245" s="10"/>
      <c r="K245" s="10"/>
      <c r="L245" s="10">
        <f>=IF(A245="","",G245*J245)</f>
      </c>
      <c r="M245" s="7"/>
      <c r="N245" s="11"/>
    </row>
    <row r="246" spans="1:14" x14ac:dyDescent="0.25">
      <c r="A246" s="2"/>
      <c r="B246" s="2"/>
      <c r="C246" s="2"/>
      <c r="D246" s="3"/>
      <c r="E246" s="4"/>
      <c r="F246" s="4"/>
      <c r="G246" s="4">
        <f>=IF(A246="","",E246-F246)</f>
      </c>
      <c r="H246" s="4"/>
      <c r="I246" s="3">
        <f>=IF(A246="","",IF(G246&lt;=0,"TÜKENDİ",IF(G246&lt;=H246,"KRİTİK","YETERLİ")))</f>
      </c>
      <c r="J246" s="5"/>
      <c r="K246" s="5"/>
      <c r="L246" s="5">
        <f>=IF(A246="","",G246*J246)</f>
      </c>
      <c r="M246" s="2"/>
      <c r="N246" s="6"/>
    </row>
    <row r="247" spans="1:14" x14ac:dyDescent="0.25">
      <c r="A247" s="7"/>
      <c r="B247" s="7"/>
      <c r="C247" s="7"/>
      <c r="D247" s="8"/>
      <c r="E247" s="9"/>
      <c r="F247" s="9"/>
      <c r="G247" s="9">
        <f>=IF(A247="","",E247-F247)</f>
      </c>
      <c r="H247" s="9"/>
      <c r="I247" s="8">
        <f>=IF(A247="","",IF(G247&lt;=0,"TÜKENDİ",IF(G247&lt;=H247,"KRİTİK","YETERLİ")))</f>
      </c>
      <c r="J247" s="10"/>
      <c r="K247" s="10"/>
      <c r="L247" s="10">
        <f>=IF(A247="","",G247*J247)</f>
      </c>
      <c r="M247" s="7"/>
      <c r="N247" s="11"/>
    </row>
    <row r="248" spans="1:14" x14ac:dyDescent="0.25">
      <c r="A248" s="2"/>
      <c r="B248" s="2"/>
      <c r="C248" s="2"/>
      <c r="D248" s="3"/>
      <c r="E248" s="4"/>
      <c r="F248" s="4"/>
      <c r="G248" s="4">
        <f>=IF(A248="","",E248-F248)</f>
      </c>
      <c r="H248" s="4"/>
      <c r="I248" s="3">
        <f>=IF(A248="","",IF(G248&lt;=0,"TÜKENDİ",IF(G248&lt;=H248,"KRİTİK","YETERLİ")))</f>
      </c>
      <c r="J248" s="5"/>
      <c r="K248" s="5"/>
      <c r="L248" s="5">
        <f>=IF(A248="","",G248*J248)</f>
      </c>
      <c r="M248" s="2"/>
      <c r="N248" s="6"/>
    </row>
    <row r="249" spans="1:14" x14ac:dyDescent="0.25">
      <c r="A249" s="7"/>
      <c r="B249" s="7"/>
      <c r="C249" s="7"/>
      <c r="D249" s="8"/>
      <c r="E249" s="9"/>
      <c r="F249" s="9"/>
      <c r="G249" s="9">
        <f>=IF(A249="","",E249-F249)</f>
      </c>
      <c r="H249" s="9"/>
      <c r="I249" s="8">
        <f>=IF(A249="","",IF(G249&lt;=0,"TÜKENDİ",IF(G249&lt;=H249,"KRİTİK","YETERLİ")))</f>
      </c>
      <c r="J249" s="10"/>
      <c r="K249" s="10"/>
      <c r="L249" s="10">
        <f>=IF(A249="","",G249*J249)</f>
      </c>
      <c r="M249" s="7"/>
      <c r="N249" s="11"/>
    </row>
    <row r="250" spans="1:14" x14ac:dyDescent="0.25">
      <c r="A250" s="2"/>
      <c r="B250" s="2"/>
      <c r="C250" s="2"/>
      <c r="D250" s="3"/>
      <c r="E250" s="4"/>
      <c r="F250" s="4"/>
      <c r="G250" s="4">
        <f>=IF(A250="","",E250-F250)</f>
      </c>
      <c r="H250" s="4"/>
      <c r="I250" s="3">
        <f>=IF(A250="","",IF(G250&lt;=0,"TÜKENDİ",IF(G250&lt;=H250,"KRİTİK","YETERLİ")))</f>
      </c>
      <c r="J250" s="5"/>
      <c r="K250" s="5"/>
      <c r="L250" s="5">
        <f>=IF(A250="","",G250*J250)</f>
      </c>
      <c r="M250" s="2"/>
      <c r="N250" s="6"/>
    </row>
    <row r="251" spans="1:14" x14ac:dyDescent="0.25">
      <c r="A251" s="7"/>
      <c r="B251" s="7"/>
      <c r="C251" s="7"/>
      <c r="D251" s="8"/>
      <c r="E251" s="9"/>
      <c r="F251" s="9"/>
      <c r="G251" s="9">
        <f>=IF(A251="","",E251-F251)</f>
      </c>
      <c r="H251" s="9"/>
      <c r="I251" s="8">
        <f>=IF(A251="","",IF(G251&lt;=0,"TÜKENDİ",IF(G251&lt;=H251,"KRİTİK","YETERLİ")))</f>
      </c>
      <c r="J251" s="10"/>
      <c r="K251" s="10"/>
      <c r="L251" s="10">
        <f>=IF(A251="","",G251*J251)</f>
      </c>
      <c r="M251" s="7"/>
      <c r="N251" s="11"/>
    </row>
    <row r="252" spans="1:14" x14ac:dyDescent="0.25">
      <c r="A252" s="2"/>
      <c r="B252" s="2"/>
      <c r="C252" s="2"/>
      <c r="D252" s="3"/>
      <c r="E252" s="4"/>
      <c r="F252" s="4"/>
      <c r="G252" s="4">
        <f>=IF(A252="","",E252-F252)</f>
      </c>
      <c r="H252" s="4"/>
      <c r="I252" s="3">
        <f>=IF(A252="","",IF(G252&lt;=0,"TÜKENDİ",IF(G252&lt;=H252,"KRİTİK","YETERLİ")))</f>
      </c>
      <c r="J252" s="5"/>
      <c r="K252" s="5"/>
      <c r="L252" s="5">
        <f>=IF(A252="","",G252*J252)</f>
      </c>
      <c r="M252" s="2"/>
      <c r="N252" s="6"/>
    </row>
    <row r="253" spans="1:14" x14ac:dyDescent="0.25">
      <c r="A253" s="7"/>
      <c r="B253" s="7"/>
      <c r="C253" s="7"/>
      <c r="D253" s="8"/>
      <c r="E253" s="9"/>
      <c r="F253" s="9"/>
      <c r="G253" s="9">
        <f>=IF(A253="","",E253-F253)</f>
      </c>
      <c r="H253" s="9"/>
      <c r="I253" s="8">
        <f>=IF(A253="","",IF(G253&lt;=0,"TÜKENDİ",IF(G253&lt;=H253,"KRİTİK","YETERLİ")))</f>
      </c>
      <c r="J253" s="10"/>
      <c r="K253" s="10"/>
      <c r="L253" s="10">
        <f>=IF(A253="","",G253*J253)</f>
      </c>
      <c r="M253" s="7"/>
      <c r="N253" s="11"/>
    </row>
    <row r="254" spans="1:14" x14ac:dyDescent="0.25">
      <c r="A254" s="2"/>
      <c r="B254" s="2"/>
      <c r="C254" s="2"/>
      <c r="D254" s="3"/>
      <c r="E254" s="4"/>
      <c r="F254" s="4"/>
      <c r="G254" s="4">
        <f>=IF(A254="","",E254-F254)</f>
      </c>
      <c r="H254" s="4"/>
      <c r="I254" s="3">
        <f>=IF(A254="","",IF(G254&lt;=0,"TÜKENDİ",IF(G254&lt;=H254,"KRİTİK","YETERLİ")))</f>
      </c>
      <c r="J254" s="5"/>
      <c r="K254" s="5"/>
      <c r="L254" s="5">
        <f>=IF(A254="","",G254*J254)</f>
      </c>
      <c r="M254" s="2"/>
      <c r="N254" s="6"/>
    </row>
    <row r="255" spans="1:14" x14ac:dyDescent="0.25">
      <c r="A255" s="7"/>
      <c r="B255" s="7"/>
      <c r="C255" s="7"/>
      <c r="D255" s="8"/>
      <c r="E255" s="9"/>
      <c r="F255" s="9"/>
      <c r="G255" s="9">
        <f>=IF(A255="","",E255-F255)</f>
      </c>
      <c r="H255" s="9"/>
      <c r="I255" s="8">
        <f>=IF(A255="","",IF(G255&lt;=0,"TÜKENDİ",IF(G255&lt;=H255,"KRİTİK","YETERLİ")))</f>
      </c>
      <c r="J255" s="10"/>
      <c r="K255" s="10"/>
      <c r="L255" s="10">
        <f>=IF(A255="","",G255*J255)</f>
      </c>
      <c r="M255" s="7"/>
      <c r="N255" s="11"/>
    </row>
    <row r="256" spans="1:14" x14ac:dyDescent="0.25">
      <c r="A256" s="2"/>
      <c r="B256" s="2"/>
      <c r="C256" s="2"/>
      <c r="D256" s="3"/>
      <c r="E256" s="4"/>
      <c r="F256" s="4"/>
      <c r="G256" s="4">
        <f>=IF(A256="","",E256-F256)</f>
      </c>
      <c r="H256" s="4"/>
      <c r="I256" s="3">
        <f>=IF(A256="","",IF(G256&lt;=0,"TÜKENDİ",IF(G256&lt;=H256,"KRİTİK","YETERLİ")))</f>
      </c>
      <c r="J256" s="5"/>
      <c r="K256" s="5"/>
      <c r="L256" s="5">
        <f>=IF(A256="","",G256*J256)</f>
      </c>
      <c r="M256" s="2"/>
      <c r="N256" s="6"/>
    </row>
    <row r="257" spans="1:14" x14ac:dyDescent="0.25">
      <c r="A257" s="7"/>
      <c r="B257" s="7"/>
      <c r="C257" s="7"/>
      <c r="D257" s="8"/>
      <c r="E257" s="9"/>
      <c r="F257" s="9"/>
      <c r="G257" s="9">
        <f>=IF(A257="","",E257-F257)</f>
      </c>
      <c r="H257" s="9"/>
      <c r="I257" s="8">
        <f>=IF(A257="","",IF(G257&lt;=0,"TÜKENDİ",IF(G257&lt;=H257,"KRİTİK","YETERLİ")))</f>
      </c>
      <c r="J257" s="10"/>
      <c r="K257" s="10"/>
      <c r="L257" s="10">
        <f>=IF(A257="","",G257*J257)</f>
      </c>
      <c r="M257" s="7"/>
      <c r="N257" s="11"/>
    </row>
    <row r="258" spans="1:14" x14ac:dyDescent="0.25">
      <c r="A258" s="2"/>
      <c r="B258" s="2"/>
      <c r="C258" s="2"/>
      <c r="D258" s="3"/>
      <c r="E258" s="4"/>
      <c r="F258" s="4"/>
      <c r="G258" s="4">
        <f>=IF(A258="","",E258-F258)</f>
      </c>
      <c r="H258" s="4"/>
      <c r="I258" s="3">
        <f>=IF(A258="","",IF(G258&lt;=0,"TÜKENDİ",IF(G258&lt;=H258,"KRİTİK","YETERLİ")))</f>
      </c>
      <c r="J258" s="5"/>
      <c r="K258" s="5"/>
      <c r="L258" s="5">
        <f>=IF(A258="","",G258*J258)</f>
      </c>
      <c r="M258" s="2"/>
      <c r="N258" s="6"/>
    </row>
    <row r="259" spans="1:14" x14ac:dyDescent="0.25">
      <c r="A259" s="7"/>
      <c r="B259" s="7"/>
      <c r="C259" s="7"/>
      <c r="D259" s="8"/>
      <c r="E259" s="9"/>
      <c r="F259" s="9"/>
      <c r="G259" s="9">
        <f>=IF(A259="","",E259-F259)</f>
      </c>
      <c r="H259" s="9"/>
      <c r="I259" s="8">
        <f>=IF(A259="","",IF(G259&lt;=0,"TÜKENDİ",IF(G259&lt;=H259,"KRİTİK","YETERLİ")))</f>
      </c>
      <c r="J259" s="10"/>
      <c r="K259" s="10"/>
      <c r="L259" s="10">
        <f>=IF(A259="","",G259*J259)</f>
      </c>
      <c r="M259" s="7"/>
      <c r="N259" s="11"/>
    </row>
    <row r="260" spans="1:14" x14ac:dyDescent="0.25">
      <c r="A260" s="2"/>
      <c r="B260" s="2"/>
      <c r="C260" s="2"/>
      <c r="D260" s="3"/>
      <c r="E260" s="4"/>
      <c r="F260" s="4"/>
      <c r="G260" s="4">
        <f>=IF(A260="","",E260-F260)</f>
      </c>
      <c r="H260" s="4"/>
      <c r="I260" s="3">
        <f>=IF(A260="","",IF(G260&lt;=0,"TÜKENDİ",IF(G260&lt;=H260,"KRİTİK","YETERLİ")))</f>
      </c>
      <c r="J260" s="5"/>
      <c r="K260" s="5"/>
      <c r="L260" s="5">
        <f>=IF(A260="","",G260*J260)</f>
      </c>
      <c r="M260" s="2"/>
      <c r="N260" s="6"/>
    </row>
    <row r="261" spans="1:14" x14ac:dyDescent="0.25">
      <c r="A261" s="7"/>
      <c r="B261" s="7"/>
      <c r="C261" s="7"/>
      <c r="D261" s="8"/>
      <c r="E261" s="9"/>
      <c r="F261" s="9"/>
      <c r="G261" s="9">
        <f>=IF(A261="","",E261-F261)</f>
      </c>
      <c r="H261" s="9"/>
      <c r="I261" s="8">
        <f>=IF(A261="","",IF(G261&lt;=0,"TÜKENDİ",IF(G261&lt;=H261,"KRİTİK","YETERLİ")))</f>
      </c>
      <c r="J261" s="10"/>
      <c r="K261" s="10"/>
      <c r="L261" s="10">
        <f>=IF(A261="","",G261*J261)</f>
      </c>
      <c r="M261" s="7"/>
      <c r="N261" s="11"/>
    </row>
    <row r="262" spans="1:14" x14ac:dyDescent="0.25">
      <c r="A262" s="2"/>
      <c r="B262" s="2"/>
      <c r="C262" s="2"/>
      <c r="D262" s="3"/>
      <c r="E262" s="4"/>
      <c r="F262" s="4"/>
      <c r="G262" s="4">
        <f>=IF(A262="","",E262-F262)</f>
      </c>
      <c r="H262" s="4"/>
      <c r="I262" s="3">
        <f>=IF(A262="","",IF(G262&lt;=0,"TÜKENDİ",IF(G262&lt;=H262,"KRİTİK","YETERLİ")))</f>
      </c>
      <c r="J262" s="5"/>
      <c r="K262" s="5"/>
      <c r="L262" s="5">
        <f>=IF(A262="","",G262*J262)</f>
      </c>
      <c r="M262" s="2"/>
      <c r="N262" s="6"/>
    </row>
    <row r="263" spans="1:14" x14ac:dyDescent="0.25">
      <c r="A263" s="7"/>
      <c r="B263" s="7"/>
      <c r="C263" s="7"/>
      <c r="D263" s="8"/>
      <c r="E263" s="9"/>
      <c r="F263" s="9"/>
      <c r="G263" s="9">
        <f>=IF(A263="","",E263-F263)</f>
      </c>
      <c r="H263" s="9"/>
      <c r="I263" s="8">
        <f>=IF(A263="","",IF(G263&lt;=0,"TÜKENDİ",IF(G263&lt;=H263,"KRİTİK","YETERLİ")))</f>
      </c>
      <c r="J263" s="10"/>
      <c r="K263" s="10"/>
      <c r="L263" s="10">
        <f>=IF(A263="","",G263*J263)</f>
      </c>
      <c r="M263" s="7"/>
      <c r="N263" s="11"/>
    </row>
    <row r="264" spans="1:14" x14ac:dyDescent="0.25">
      <c r="A264" s="2"/>
      <c r="B264" s="2"/>
      <c r="C264" s="2"/>
      <c r="D264" s="3"/>
      <c r="E264" s="4"/>
      <c r="F264" s="4"/>
      <c r="G264" s="4">
        <f>=IF(A264="","",E264-F264)</f>
      </c>
      <c r="H264" s="4"/>
      <c r="I264" s="3">
        <f>=IF(A264="","",IF(G264&lt;=0,"TÜKENDİ",IF(G264&lt;=H264,"KRİTİK","YETERLİ")))</f>
      </c>
      <c r="J264" s="5"/>
      <c r="K264" s="5"/>
      <c r="L264" s="5">
        <f>=IF(A264="","",G264*J264)</f>
      </c>
      <c r="M264" s="2"/>
      <c r="N264" s="6"/>
    </row>
    <row r="265" spans="1:14" x14ac:dyDescent="0.25">
      <c r="A265" s="7"/>
      <c r="B265" s="7"/>
      <c r="C265" s="7"/>
      <c r="D265" s="8"/>
      <c r="E265" s="9"/>
      <c r="F265" s="9"/>
      <c r="G265" s="9">
        <f>=IF(A265="","",E265-F265)</f>
      </c>
      <c r="H265" s="9"/>
      <c r="I265" s="8">
        <f>=IF(A265="","",IF(G265&lt;=0,"TÜKENDİ",IF(G265&lt;=H265,"KRİTİK","YETERLİ")))</f>
      </c>
      <c r="J265" s="10"/>
      <c r="K265" s="10"/>
      <c r="L265" s="10">
        <f>=IF(A265="","",G265*J265)</f>
      </c>
      <c r="M265" s="7"/>
      <c r="N265" s="11"/>
    </row>
    <row r="266" spans="1:14" x14ac:dyDescent="0.25">
      <c r="A266" s="2"/>
      <c r="B266" s="2"/>
      <c r="C266" s="2"/>
      <c r="D266" s="3"/>
      <c r="E266" s="4"/>
      <c r="F266" s="4"/>
      <c r="G266" s="4">
        <f>=IF(A266="","",E266-F266)</f>
      </c>
      <c r="H266" s="4"/>
      <c r="I266" s="3">
        <f>=IF(A266="","",IF(G266&lt;=0,"TÜKENDİ",IF(G266&lt;=H266,"KRİTİK","YETERLİ")))</f>
      </c>
      <c r="J266" s="5"/>
      <c r="K266" s="5"/>
      <c r="L266" s="5">
        <f>=IF(A266="","",G266*J266)</f>
      </c>
      <c r="M266" s="2"/>
      <c r="N266" s="6"/>
    </row>
    <row r="267" spans="1:14" x14ac:dyDescent="0.25">
      <c r="A267" s="7"/>
      <c r="B267" s="7"/>
      <c r="C267" s="7"/>
      <c r="D267" s="8"/>
      <c r="E267" s="9"/>
      <c r="F267" s="9"/>
      <c r="G267" s="9">
        <f>=IF(A267="","",E267-F267)</f>
      </c>
      <c r="H267" s="9"/>
      <c r="I267" s="8">
        <f>=IF(A267="","",IF(G267&lt;=0,"TÜKENDİ",IF(G267&lt;=H267,"KRİTİK","YETERLİ")))</f>
      </c>
      <c r="J267" s="10"/>
      <c r="K267" s="10"/>
      <c r="L267" s="10">
        <f>=IF(A267="","",G267*J267)</f>
      </c>
      <c r="M267" s="7"/>
      <c r="N267" s="11"/>
    </row>
    <row r="268" spans="1:14" x14ac:dyDescent="0.25">
      <c r="A268" s="2"/>
      <c r="B268" s="2"/>
      <c r="C268" s="2"/>
      <c r="D268" s="3"/>
      <c r="E268" s="4"/>
      <c r="F268" s="4"/>
      <c r="G268" s="4">
        <f>=IF(A268="","",E268-F268)</f>
      </c>
      <c r="H268" s="4"/>
      <c r="I268" s="3">
        <f>=IF(A268="","",IF(G268&lt;=0,"TÜKENDİ",IF(G268&lt;=H268,"KRİTİK","YETERLİ")))</f>
      </c>
      <c r="J268" s="5"/>
      <c r="K268" s="5"/>
      <c r="L268" s="5">
        <f>=IF(A268="","",G268*J268)</f>
      </c>
      <c r="M268" s="2"/>
      <c r="N268" s="6"/>
    </row>
    <row r="269" spans="1:14" x14ac:dyDescent="0.25">
      <c r="A269" s="7"/>
      <c r="B269" s="7"/>
      <c r="C269" s="7"/>
      <c r="D269" s="8"/>
      <c r="E269" s="9"/>
      <c r="F269" s="9"/>
      <c r="G269" s="9">
        <f>=IF(A269="","",E269-F269)</f>
      </c>
      <c r="H269" s="9"/>
      <c r="I269" s="8">
        <f>=IF(A269="","",IF(G269&lt;=0,"TÜKENDİ",IF(G269&lt;=H269,"KRİTİK","YETERLİ")))</f>
      </c>
      <c r="J269" s="10"/>
      <c r="K269" s="10"/>
      <c r="L269" s="10">
        <f>=IF(A269="","",G269*J269)</f>
      </c>
      <c r="M269" s="7"/>
      <c r="N269" s="11"/>
    </row>
    <row r="270" spans="1:14" x14ac:dyDescent="0.25">
      <c r="A270" s="2"/>
      <c r="B270" s="2"/>
      <c r="C270" s="2"/>
      <c r="D270" s="3"/>
      <c r="E270" s="4"/>
      <c r="F270" s="4"/>
      <c r="G270" s="4">
        <f>=IF(A270="","",E270-F270)</f>
      </c>
      <c r="H270" s="4"/>
      <c r="I270" s="3">
        <f>=IF(A270="","",IF(G270&lt;=0,"TÜKENDİ",IF(G270&lt;=H270,"KRİTİK","YETERLİ")))</f>
      </c>
      <c r="J270" s="5"/>
      <c r="K270" s="5"/>
      <c r="L270" s="5">
        <f>=IF(A270="","",G270*J270)</f>
      </c>
      <c r="M270" s="2"/>
      <c r="N270" s="6"/>
    </row>
    <row r="271" spans="1:14" x14ac:dyDescent="0.25">
      <c r="A271" s="7"/>
      <c r="B271" s="7"/>
      <c r="C271" s="7"/>
      <c r="D271" s="8"/>
      <c r="E271" s="9"/>
      <c r="F271" s="9"/>
      <c r="G271" s="9">
        <f>=IF(A271="","",E271-F271)</f>
      </c>
      <c r="H271" s="9"/>
      <c r="I271" s="8">
        <f>=IF(A271="","",IF(G271&lt;=0,"TÜKENDİ",IF(G271&lt;=H271,"KRİTİK","YETERLİ")))</f>
      </c>
      <c r="J271" s="10"/>
      <c r="K271" s="10"/>
      <c r="L271" s="10">
        <f>=IF(A271="","",G271*J271)</f>
      </c>
      <c r="M271" s="7"/>
      <c r="N271" s="11"/>
    </row>
    <row r="272" spans="1:14" x14ac:dyDescent="0.25">
      <c r="A272" s="2"/>
      <c r="B272" s="2"/>
      <c r="C272" s="2"/>
      <c r="D272" s="3"/>
      <c r="E272" s="4"/>
      <c r="F272" s="4"/>
      <c r="G272" s="4">
        <f>=IF(A272="","",E272-F272)</f>
      </c>
      <c r="H272" s="4"/>
      <c r="I272" s="3">
        <f>=IF(A272="","",IF(G272&lt;=0,"TÜKENDİ",IF(G272&lt;=H272,"KRİTİK","YETERLİ")))</f>
      </c>
      <c r="J272" s="5"/>
      <c r="K272" s="5"/>
      <c r="L272" s="5">
        <f>=IF(A272="","",G272*J272)</f>
      </c>
      <c r="M272" s="2"/>
      <c r="N272" s="6"/>
    </row>
    <row r="273" spans="1:14" x14ac:dyDescent="0.25">
      <c r="A273" s="7"/>
      <c r="B273" s="7"/>
      <c r="C273" s="7"/>
      <c r="D273" s="8"/>
      <c r="E273" s="9"/>
      <c r="F273" s="9"/>
      <c r="G273" s="9">
        <f>=IF(A273="","",E273-F273)</f>
      </c>
      <c r="H273" s="9"/>
      <c r="I273" s="8">
        <f>=IF(A273="","",IF(G273&lt;=0,"TÜKENDİ",IF(G273&lt;=H273,"KRİTİK","YETERLİ")))</f>
      </c>
      <c r="J273" s="10"/>
      <c r="K273" s="10"/>
      <c r="L273" s="10">
        <f>=IF(A273="","",G273*J273)</f>
      </c>
      <c r="M273" s="7"/>
      <c r="N273" s="11"/>
    </row>
    <row r="274" spans="1:14" x14ac:dyDescent="0.25">
      <c r="A274" s="2"/>
      <c r="B274" s="2"/>
      <c r="C274" s="2"/>
      <c r="D274" s="3"/>
      <c r="E274" s="4"/>
      <c r="F274" s="4"/>
      <c r="G274" s="4">
        <f>=IF(A274="","",E274-F274)</f>
      </c>
      <c r="H274" s="4"/>
      <c r="I274" s="3">
        <f>=IF(A274="","",IF(G274&lt;=0,"TÜKENDİ",IF(G274&lt;=H274,"KRİTİK","YETERLİ")))</f>
      </c>
      <c r="J274" s="5"/>
      <c r="K274" s="5"/>
      <c r="L274" s="5">
        <f>=IF(A274="","",G274*J274)</f>
      </c>
      <c r="M274" s="2"/>
      <c r="N274" s="6"/>
    </row>
    <row r="275" spans="1:14" x14ac:dyDescent="0.25">
      <c r="A275" s="7"/>
      <c r="B275" s="7"/>
      <c r="C275" s="7"/>
      <c r="D275" s="8"/>
      <c r="E275" s="9"/>
      <c r="F275" s="9"/>
      <c r="G275" s="9">
        <f>=IF(A275="","",E275-F275)</f>
      </c>
      <c r="H275" s="9"/>
      <c r="I275" s="8">
        <f>=IF(A275="","",IF(G275&lt;=0,"TÜKENDİ",IF(G275&lt;=H275,"KRİTİK","YETERLİ")))</f>
      </c>
      <c r="J275" s="10"/>
      <c r="K275" s="10"/>
      <c r="L275" s="10">
        <f>=IF(A275="","",G275*J275)</f>
      </c>
      <c r="M275" s="7"/>
      <c r="N275" s="11"/>
    </row>
    <row r="276" spans="1:14" x14ac:dyDescent="0.25">
      <c r="A276" s="2"/>
      <c r="B276" s="2"/>
      <c r="C276" s="2"/>
      <c r="D276" s="3"/>
      <c r="E276" s="4"/>
      <c r="F276" s="4"/>
      <c r="G276" s="4">
        <f>=IF(A276="","",E276-F276)</f>
      </c>
      <c r="H276" s="4"/>
      <c r="I276" s="3">
        <f>=IF(A276="","",IF(G276&lt;=0,"TÜKENDİ",IF(G276&lt;=H276,"KRİTİK","YETERLİ")))</f>
      </c>
      <c r="J276" s="5"/>
      <c r="K276" s="5"/>
      <c r="L276" s="5">
        <f>=IF(A276="","",G276*J276)</f>
      </c>
      <c r="M276" s="2"/>
      <c r="N276" s="6"/>
    </row>
    <row r="277" spans="1:14" x14ac:dyDescent="0.25">
      <c r="A277" s="7"/>
      <c r="B277" s="7"/>
      <c r="C277" s="7"/>
      <c r="D277" s="8"/>
      <c r="E277" s="9"/>
      <c r="F277" s="9"/>
      <c r="G277" s="9">
        <f>=IF(A277="","",E277-F277)</f>
      </c>
      <c r="H277" s="9"/>
      <c r="I277" s="8">
        <f>=IF(A277="","",IF(G277&lt;=0,"TÜKENDİ",IF(G277&lt;=H277,"KRİTİK","YETERLİ")))</f>
      </c>
      <c r="J277" s="10"/>
      <c r="K277" s="10"/>
      <c r="L277" s="10">
        <f>=IF(A277="","",G277*J277)</f>
      </c>
      <c r="M277" s="7"/>
      <c r="N277" s="11"/>
    </row>
    <row r="278" spans="1:14" x14ac:dyDescent="0.25">
      <c r="A278" s="2"/>
      <c r="B278" s="2"/>
      <c r="C278" s="2"/>
      <c r="D278" s="3"/>
      <c r="E278" s="4"/>
      <c r="F278" s="4"/>
      <c r="G278" s="4">
        <f>=IF(A278="","",E278-F278)</f>
      </c>
      <c r="H278" s="4"/>
      <c r="I278" s="3">
        <f>=IF(A278="","",IF(G278&lt;=0,"TÜKENDİ",IF(G278&lt;=H278,"KRİTİK","YETERLİ")))</f>
      </c>
      <c r="J278" s="5"/>
      <c r="K278" s="5"/>
      <c r="L278" s="5">
        <f>=IF(A278="","",G278*J278)</f>
      </c>
      <c r="M278" s="2"/>
      <c r="N278" s="6"/>
    </row>
    <row r="279" spans="1:14" x14ac:dyDescent="0.25">
      <c r="A279" s="7"/>
      <c r="B279" s="7"/>
      <c r="C279" s="7"/>
      <c r="D279" s="8"/>
      <c r="E279" s="9"/>
      <c r="F279" s="9"/>
      <c r="G279" s="9">
        <f>=IF(A279="","",E279-F279)</f>
      </c>
      <c r="H279" s="9"/>
      <c r="I279" s="8">
        <f>=IF(A279="","",IF(G279&lt;=0,"TÜKENDİ",IF(G279&lt;=H279,"KRİTİK","YETERLİ")))</f>
      </c>
      <c r="J279" s="10"/>
      <c r="K279" s="10"/>
      <c r="L279" s="10">
        <f>=IF(A279="","",G279*J279)</f>
      </c>
      <c r="M279" s="7"/>
      <c r="N279" s="11"/>
    </row>
    <row r="280" spans="1:14" x14ac:dyDescent="0.25">
      <c r="A280" s="2"/>
      <c r="B280" s="2"/>
      <c r="C280" s="2"/>
      <c r="D280" s="3"/>
      <c r="E280" s="4"/>
      <c r="F280" s="4"/>
      <c r="G280" s="4">
        <f>=IF(A280="","",E280-F280)</f>
      </c>
      <c r="H280" s="4"/>
      <c r="I280" s="3">
        <f>=IF(A280="","",IF(G280&lt;=0,"TÜKENDİ",IF(G280&lt;=H280,"KRİTİK","YETERLİ")))</f>
      </c>
      <c r="J280" s="5"/>
      <c r="K280" s="5"/>
      <c r="L280" s="5">
        <f>=IF(A280="","",G280*J280)</f>
      </c>
      <c r="M280" s="2"/>
      <c r="N280" s="6"/>
    </row>
    <row r="281" spans="1:14" x14ac:dyDescent="0.25">
      <c r="A281" s="7"/>
      <c r="B281" s="7"/>
      <c r="C281" s="7"/>
      <c r="D281" s="8"/>
      <c r="E281" s="9"/>
      <c r="F281" s="9"/>
      <c r="G281" s="9">
        <f>=IF(A281="","",E281-F281)</f>
      </c>
      <c r="H281" s="9"/>
      <c r="I281" s="8">
        <f>=IF(A281="","",IF(G281&lt;=0,"TÜKENDİ",IF(G281&lt;=H281,"KRİTİK","YETERLİ")))</f>
      </c>
      <c r="J281" s="10"/>
      <c r="K281" s="10"/>
      <c r="L281" s="10">
        <f>=IF(A281="","",G281*J281)</f>
      </c>
      <c r="M281" s="7"/>
      <c r="N281" s="11"/>
    </row>
    <row r="282" spans="1:14" x14ac:dyDescent="0.25">
      <c r="A282" s="2"/>
      <c r="B282" s="2"/>
      <c r="C282" s="2"/>
      <c r="D282" s="3"/>
      <c r="E282" s="4"/>
      <c r="F282" s="4"/>
      <c r="G282" s="4">
        <f>=IF(A282="","",E282-F282)</f>
      </c>
      <c r="H282" s="4"/>
      <c r="I282" s="3">
        <f>=IF(A282="","",IF(G282&lt;=0,"TÜKENDİ",IF(G282&lt;=H282,"KRİTİK","YETERLİ")))</f>
      </c>
      <c r="J282" s="5"/>
      <c r="K282" s="5"/>
      <c r="L282" s="5">
        <f>=IF(A282="","",G282*J282)</f>
      </c>
      <c r="M282" s="2"/>
      <c r="N282" s="6"/>
    </row>
    <row r="283" spans="1:14" x14ac:dyDescent="0.25">
      <c r="A283" s="7"/>
      <c r="B283" s="7"/>
      <c r="C283" s="7"/>
      <c r="D283" s="8"/>
      <c r="E283" s="9"/>
      <c r="F283" s="9"/>
      <c r="G283" s="9">
        <f>=IF(A283="","",E283-F283)</f>
      </c>
      <c r="H283" s="9"/>
      <c r="I283" s="8">
        <f>=IF(A283="","",IF(G283&lt;=0,"TÜKENDİ",IF(G283&lt;=H283,"KRİTİK","YETERLİ")))</f>
      </c>
      <c r="J283" s="10"/>
      <c r="K283" s="10"/>
      <c r="L283" s="10">
        <f>=IF(A283="","",G283*J283)</f>
      </c>
      <c r="M283" s="7"/>
      <c r="N283" s="11"/>
    </row>
    <row r="284" spans="1:14" x14ac:dyDescent="0.25">
      <c r="A284" s="2"/>
      <c r="B284" s="2"/>
      <c r="C284" s="2"/>
      <c r="D284" s="3"/>
      <c r="E284" s="4"/>
      <c r="F284" s="4"/>
      <c r="G284" s="4">
        <f>=IF(A284="","",E284-F284)</f>
      </c>
      <c r="H284" s="4"/>
      <c r="I284" s="3">
        <f>=IF(A284="","",IF(G284&lt;=0,"TÜKENDİ",IF(G284&lt;=H284,"KRİTİK","YETERLİ")))</f>
      </c>
      <c r="J284" s="5"/>
      <c r="K284" s="5"/>
      <c r="L284" s="5">
        <f>=IF(A284="","",G284*J284)</f>
      </c>
      <c r="M284" s="2"/>
      <c r="N284" s="6"/>
    </row>
    <row r="285" spans="1:14" x14ac:dyDescent="0.25">
      <c r="A285" s="7"/>
      <c r="B285" s="7"/>
      <c r="C285" s="7"/>
      <c r="D285" s="8"/>
      <c r="E285" s="9"/>
      <c r="F285" s="9"/>
      <c r="G285" s="9">
        <f>=IF(A285="","",E285-F285)</f>
      </c>
      <c r="H285" s="9"/>
      <c r="I285" s="8">
        <f>=IF(A285="","",IF(G285&lt;=0,"TÜKENDİ",IF(G285&lt;=H285,"KRİTİK","YETERLİ")))</f>
      </c>
      <c r="J285" s="10"/>
      <c r="K285" s="10"/>
      <c r="L285" s="10">
        <f>=IF(A285="","",G285*J285)</f>
      </c>
      <c r="M285" s="7"/>
      <c r="N285" s="11"/>
    </row>
    <row r="286" spans="1:14" x14ac:dyDescent="0.25">
      <c r="A286" s="2"/>
      <c r="B286" s="2"/>
      <c r="C286" s="2"/>
      <c r="D286" s="3"/>
      <c r="E286" s="4"/>
      <c r="F286" s="4"/>
      <c r="G286" s="4">
        <f>=IF(A286="","",E286-F286)</f>
      </c>
      <c r="H286" s="4"/>
      <c r="I286" s="3">
        <f>=IF(A286="","",IF(G286&lt;=0,"TÜKENDİ",IF(G286&lt;=H286,"KRİTİK","YETERLİ")))</f>
      </c>
      <c r="J286" s="5"/>
      <c r="K286" s="5"/>
      <c r="L286" s="5">
        <f>=IF(A286="","",G286*J286)</f>
      </c>
      <c r="M286" s="2"/>
      <c r="N286" s="6"/>
    </row>
    <row r="287" spans="1:14" x14ac:dyDescent="0.25">
      <c r="A287" s="7"/>
      <c r="B287" s="7"/>
      <c r="C287" s="7"/>
      <c r="D287" s="8"/>
      <c r="E287" s="9"/>
      <c r="F287" s="9"/>
      <c r="G287" s="9">
        <f>=IF(A287="","",E287-F287)</f>
      </c>
      <c r="H287" s="9"/>
      <c r="I287" s="8">
        <f>=IF(A287="","",IF(G287&lt;=0,"TÜKENDİ",IF(G287&lt;=H287,"KRİTİK","YETERLİ")))</f>
      </c>
      <c r="J287" s="10"/>
      <c r="K287" s="10"/>
      <c r="L287" s="10">
        <f>=IF(A287="","",G287*J287)</f>
      </c>
      <c r="M287" s="7"/>
      <c r="N287" s="11"/>
    </row>
    <row r="288" spans="1:14" x14ac:dyDescent="0.25">
      <c r="A288" s="2"/>
      <c r="B288" s="2"/>
      <c r="C288" s="2"/>
      <c r="D288" s="3"/>
      <c r="E288" s="4"/>
      <c r="F288" s="4"/>
      <c r="G288" s="4">
        <f>=IF(A288="","",E288-F288)</f>
      </c>
      <c r="H288" s="4"/>
      <c r="I288" s="3">
        <f>=IF(A288="","",IF(G288&lt;=0,"TÜKENDİ",IF(G288&lt;=H288,"KRİTİK","YETERLİ")))</f>
      </c>
      <c r="J288" s="5"/>
      <c r="K288" s="5"/>
      <c r="L288" s="5">
        <f>=IF(A288="","",G288*J288)</f>
      </c>
      <c r="M288" s="2"/>
      <c r="N288" s="6"/>
    </row>
    <row r="289" spans="1:14" x14ac:dyDescent="0.25">
      <c r="A289" s="7"/>
      <c r="B289" s="7"/>
      <c r="C289" s="7"/>
      <c r="D289" s="8"/>
      <c r="E289" s="9"/>
      <c r="F289" s="9"/>
      <c r="G289" s="9">
        <f>=IF(A289="","",E289-F289)</f>
      </c>
      <c r="H289" s="9"/>
      <c r="I289" s="8">
        <f>=IF(A289="","",IF(G289&lt;=0,"TÜKENDİ",IF(G289&lt;=H289,"KRİTİK","YETERLİ")))</f>
      </c>
      <c r="J289" s="10"/>
      <c r="K289" s="10"/>
      <c r="L289" s="10">
        <f>=IF(A289="","",G289*J289)</f>
      </c>
      <c r="M289" s="7"/>
      <c r="N289" s="11"/>
    </row>
    <row r="290" spans="1:14" x14ac:dyDescent="0.25">
      <c r="A290" s="2"/>
      <c r="B290" s="2"/>
      <c r="C290" s="2"/>
      <c r="D290" s="3"/>
      <c r="E290" s="4"/>
      <c r="F290" s="4"/>
      <c r="G290" s="4">
        <f>=IF(A290="","",E290-F290)</f>
      </c>
      <c r="H290" s="4"/>
      <c r="I290" s="3">
        <f>=IF(A290="","",IF(G290&lt;=0,"TÜKENDİ",IF(G290&lt;=H290,"KRİTİK","YETERLİ")))</f>
      </c>
      <c r="J290" s="5"/>
      <c r="K290" s="5"/>
      <c r="L290" s="5">
        <f>=IF(A290="","",G290*J290)</f>
      </c>
      <c r="M290" s="2"/>
      <c r="N290" s="6"/>
    </row>
    <row r="291" spans="1:14" x14ac:dyDescent="0.25">
      <c r="A291" s="7"/>
      <c r="B291" s="7"/>
      <c r="C291" s="7"/>
      <c r="D291" s="8"/>
      <c r="E291" s="9"/>
      <c r="F291" s="9"/>
      <c r="G291" s="9">
        <f>=IF(A291="","",E291-F291)</f>
      </c>
      <c r="H291" s="9"/>
      <c r="I291" s="8">
        <f>=IF(A291="","",IF(G291&lt;=0,"TÜKENDİ",IF(G291&lt;=H291,"KRİTİK","YETERLİ")))</f>
      </c>
      <c r="J291" s="10"/>
      <c r="K291" s="10"/>
      <c r="L291" s="10">
        <f>=IF(A291="","",G291*J291)</f>
      </c>
      <c r="M291" s="7"/>
      <c r="N291" s="11"/>
    </row>
    <row r="292" spans="1:14" x14ac:dyDescent="0.25">
      <c r="A292" s="2"/>
      <c r="B292" s="2"/>
      <c r="C292" s="2"/>
      <c r="D292" s="3"/>
      <c r="E292" s="4"/>
      <c r="F292" s="4"/>
      <c r="G292" s="4">
        <f>=IF(A292="","",E292-F292)</f>
      </c>
      <c r="H292" s="4"/>
      <c r="I292" s="3">
        <f>=IF(A292="","",IF(G292&lt;=0,"TÜKENDİ",IF(G292&lt;=H292,"KRİTİK","YETERLİ")))</f>
      </c>
      <c r="J292" s="5"/>
      <c r="K292" s="5"/>
      <c r="L292" s="5">
        <f>=IF(A292="","",G292*J292)</f>
      </c>
      <c r="M292" s="2"/>
      <c r="N292" s="6"/>
    </row>
    <row r="293" spans="1:14" x14ac:dyDescent="0.25">
      <c r="A293" s="7"/>
      <c r="B293" s="7"/>
      <c r="C293" s="7"/>
      <c r="D293" s="8"/>
      <c r="E293" s="9"/>
      <c r="F293" s="9"/>
      <c r="G293" s="9">
        <f>=IF(A293="","",E293-F293)</f>
      </c>
      <c r="H293" s="9"/>
      <c r="I293" s="8">
        <f>=IF(A293="","",IF(G293&lt;=0,"TÜKENDİ",IF(G293&lt;=H293,"KRİTİK","YETERLİ")))</f>
      </c>
      <c r="J293" s="10"/>
      <c r="K293" s="10"/>
      <c r="L293" s="10">
        <f>=IF(A293="","",G293*J293)</f>
      </c>
      <c r="M293" s="7"/>
      <c r="N293" s="11"/>
    </row>
    <row r="294" spans="1:14" x14ac:dyDescent="0.25">
      <c r="A294" s="2"/>
      <c r="B294" s="2"/>
      <c r="C294" s="2"/>
      <c r="D294" s="3"/>
      <c r="E294" s="4"/>
      <c r="F294" s="4"/>
      <c r="G294" s="4">
        <f>=IF(A294="","",E294-F294)</f>
      </c>
      <c r="H294" s="4"/>
      <c r="I294" s="3">
        <f>=IF(A294="","",IF(G294&lt;=0,"TÜKENDİ",IF(G294&lt;=H294,"KRİTİK","YETERLİ")))</f>
      </c>
      <c r="J294" s="5"/>
      <c r="K294" s="5"/>
      <c r="L294" s="5">
        <f>=IF(A294="","",G294*J294)</f>
      </c>
      <c r="M294" s="2"/>
      <c r="N294" s="6"/>
    </row>
    <row r="295" spans="1:14" x14ac:dyDescent="0.25">
      <c r="A295" s="7"/>
      <c r="B295" s="7"/>
      <c r="C295" s="7"/>
      <c r="D295" s="8"/>
      <c r="E295" s="9"/>
      <c r="F295" s="9"/>
      <c r="G295" s="9">
        <f>=IF(A295="","",E295-F295)</f>
      </c>
      <c r="H295" s="9"/>
      <c r="I295" s="8">
        <f>=IF(A295="","",IF(G295&lt;=0,"TÜKENDİ",IF(G295&lt;=H295,"KRİTİK","YETERLİ")))</f>
      </c>
      <c r="J295" s="10"/>
      <c r="K295" s="10"/>
      <c r="L295" s="10">
        <f>=IF(A295="","",G295*J295)</f>
      </c>
      <c r="M295" s="7"/>
      <c r="N295" s="11"/>
    </row>
    <row r="296" spans="1:14" x14ac:dyDescent="0.25">
      <c r="A296" s="2"/>
      <c r="B296" s="2"/>
      <c r="C296" s="2"/>
      <c r="D296" s="3"/>
      <c r="E296" s="4"/>
      <c r="F296" s="4"/>
      <c r="G296" s="4">
        <f>=IF(A296="","",E296-F296)</f>
      </c>
      <c r="H296" s="4"/>
      <c r="I296" s="3">
        <f>=IF(A296="","",IF(G296&lt;=0,"TÜKENDİ",IF(G296&lt;=H296,"KRİTİK","YETERLİ")))</f>
      </c>
      <c r="J296" s="5"/>
      <c r="K296" s="5"/>
      <c r="L296" s="5">
        <f>=IF(A296="","",G296*J296)</f>
      </c>
      <c r="M296" s="2"/>
      <c r="N296" s="6"/>
    </row>
    <row r="297" spans="1:14" x14ac:dyDescent="0.25">
      <c r="A297" s="7"/>
      <c r="B297" s="7"/>
      <c r="C297" s="7"/>
      <c r="D297" s="8"/>
      <c r="E297" s="9"/>
      <c r="F297" s="9"/>
      <c r="G297" s="9">
        <f>=IF(A297="","",E297-F297)</f>
      </c>
      <c r="H297" s="9"/>
      <c r="I297" s="8">
        <f>=IF(A297="","",IF(G297&lt;=0,"TÜKENDİ",IF(G297&lt;=H297,"KRİTİK","YETERLİ")))</f>
      </c>
      <c r="J297" s="10"/>
      <c r="K297" s="10"/>
      <c r="L297" s="10">
        <f>=IF(A297="","",G297*J297)</f>
      </c>
      <c r="M297" s="7"/>
      <c r="N297" s="11"/>
    </row>
    <row r="298" spans="1:14" x14ac:dyDescent="0.25">
      <c r="A298" s="2"/>
      <c r="B298" s="2"/>
      <c r="C298" s="2"/>
      <c r="D298" s="3"/>
      <c r="E298" s="4"/>
      <c r="F298" s="4"/>
      <c r="G298" s="4">
        <f>=IF(A298="","",E298-F298)</f>
      </c>
      <c r="H298" s="4"/>
      <c r="I298" s="3">
        <f>=IF(A298="","",IF(G298&lt;=0,"TÜKENDİ",IF(G298&lt;=H298,"KRİTİK","YETERLİ")))</f>
      </c>
      <c r="J298" s="5"/>
      <c r="K298" s="5"/>
      <c r="L298" s="5">
        <f>=IF(A298="","",G298*J298)</f>
      </c>
      <c r="M298" s="2"/>
      <c r="N298" s="6"/>
    </row>
    <row r="299" spans="1:14" x14ac:dyDescent="0.25">
      <c r="A299" s="7"/>
      <c r="B299" s="7"/>
      <c r="C299" s="7"/>
      <c r="D299" s="8"/>
      <c r="E299" s="9"/>
      <c r="F299" s="9"/>
      <c r="G299" s="9">
        <f>=IF(A299="","",E299-F299)</f>
      </c>
      <c r="H299" s="9"/>
      <c r="I299" s="8">
        <f>=IF(A299="","",IF(G299&lt;=0,"TÜKENDİ",IF(G299&lt;=H299,"KRİTİK","YETERLİ")))</f>
      </c>
      <c r="J299" s="10"/>
      <c r="K299" s="10"/>
      <c r="L299" s="10">
        <f>=IF(A299="","",G299*J299)</f>
      </c>
      <c r="M299" s="7"/>
      <c r="N299" s="11"/>
    </row>
    <row r="300" spans="1:14" x14ac:dyDescent="0.25">
      <c r="A300" s="2"/>
      <c r="B300" s="2"/>
      <c r="C300" s="2"/>
      <c r="D300" s="3"/>
      <c r="E300" s="4"/>
      <c r="F300" s="4"/>
      <c r="G300" s="4">
        <f>=IF(A300="","",E300-F300)</f>
      </c>
      <c r="H300" s="4"/>
      <c r="I300" s="3">
        <f>=IF(A300="","",IF(G300&lt;=0,"TÜKENDİ",IF(G300&lt;=H300,"KRİTİK","YETERLİ")))</f>
      </c>
      <c r="J300" s="5"/>
      <c r="K300" s="5"/>
      <c r="L300" s="5">
        <f>=IF(A300="","",G300*J300)</f>
      </c>
      <c r="M300" s="2"/>
      <c r="N300" s="6"/>
    </row>
  </sheetData>
  <autoFilter ref="A1:N1"/>
  <conditionalFormatting sqref="I2:I300">
    <cfRule type="cellIs" dxfId="0" priority="1" operator="equal">
      <formula>"TÜKENDİ"</formula>
    </cfRule>
  </conditionalFormatting>
  <conditionalFormatting sqref="I2:I300">
    <cfRule type="cellIs" dxfId="1" priority="1" operator="equal">
      <formula>"KRİTİK"</formula>
    </cfRule>
  </conditionalFormatting>
  <conditionalFormatting sqref="I2:I300">
    <cfRule type="cellIs" dxfId="2" priority="1" operator="equal">
      <formula>"YETERLİ"</formula>
    </cfRule>
  </conditionalFormatting>
  <dataValidations count="4">
    <dataValidation type="list" allowBlank="1" showErrorMessage="1" errorTitle="Geçersiz değer" error="Lütfen listeden bir seçenek seçin." sqref="C10:C300">
      <formula1>"Kırtasiye,Temizlik,Gıda,Elektronik,Ambalaj,Diğer"</formula1>
    </dataValidation>
    <dataValidation type="list" allowBlank="1" showErrorMessage="1" errorTitle="Geçersiz değer" error="Lütfen listeden bir seçenek seçin." sqref="C2:C300">
      <formula1>"Kırtasiye,Temizlik,Gıda,Elektronik,Ambalaj,Diğer"</formula1>
    </dataValidation>
    <dataValidation type="list" allowBlank="1" showErrorMessage="1" errorTitle="Geçersiz değer" error="Lütfen listeden bir seçenek seçin." sqref="D10:D300">
      <formula1>"Adet,Kg,Lt,Kutu,Paket,Metre"</formula1>
    </dataValidation>
    <dataValidation type="list" allowBlank="1" showErrorMessage="1" errorTitle="Geçersiz değer" error="Lütfen listeden bir seçenek seçin." sqref="D2:D300">
      <formula1>"Adet,Kg,Lt,Kutu,Paket,Metre"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36</v>
      </c>
    </row>
    <row r="3" spans="2:2" x14ac:dyDescent="0.25">
      <c r="B3" s="13" t="s">
        <v>37</v>
      </c>
    </row>
    <row r="5" spans="2:5" x14ac:dyDescent="0.25">
      <c r="B5" s="14" t="s">
        <v>38</v>
      </c>
      <c r="C5" s="15"/>
      <c r="E5" s="16" t="s">
        <v>39</v>
      </c>
    </row>
    <row r="6" ht="30" customHeight="1" spans="2:5" x14ac:dyDescent="0.25">
      <c r="B6" s="17" t="s">
        <v>40</v>
      </c>
      <c r="C6" s="18">
        <f>COUNTA(Veri!A2:A300)</f>
      </c>
      <c r="E6" s="19" t="s">
        <v>41</v>
      </c>
    </row>
    <row r="7" ht="30" customHeight="1" spans="2:5" x14ac:dyDescent="0.25">
      <c r="B7" s="17" t="s">
        <v>42</v>
      </c>
      <c r="C7" s="18">
        <f>SUM(Veri!G2:G300)</f>
      </c>
      <c r="E7" s="19" t="s">
        <v>43</v>
      </c>
    </row>
    <row r="8" ht="30" customHeight="1" spans="2:5" x14ac:dyDescent="0.25">
      <c r="B8" s="17" t="s">
        <v>44</v>
      </c>
      <c r="C8" s="20">
        <f>SUM(Veri!L2:L300)</f>
      </c>
      <c r="E8" s="19" t="s">
        <v>45</v>
      </c>
    </row>
    <row r="9" ht="30" customHeight="1" spans="2:5" x14ac:dyDescent="0.25">
      <c r="B9" s="17" t="s">
        <v>46</v>
      </c>
      <c r="C9" s="18">
        <f>COUNTIF(Veri!I2:I300,"KRİTİK")</f>
      </c>
      <c r="E9" s="19" t="s">
        <v>47</v>
      </c>
    </row>
    <row r="10" ht="30" customHeight="1" spans="2:5" x14ac:dyDescent="0.25">
      <c r="B10" s="17" t="s">
        <v>48</v>
      </c>
      <c r="C10" s="18">
        <f>COUNTIF(Veri!I2:I300,"TÜKENDİ")</f>
      </c>
      <c r="E10" s="19" t="s">
        <v>49</v>
      </c>
    </row>
    <row r="11" spans="2:3" x14ac:dyDescent="0.25">
      <c r="B11" s="17" t="s">
        <v>50</v>
      </c>
      <c r="C11" s="20">
        <f>SUMPRODUCT(Veri!G2:G300,Veri!K2:K300)</f>
      </c>
    </row>
    <row r="12" ht="24" customHeight="1" spans="5:5" x14ac:dyDescent="0.25">
      <c r="E12" s="21" t="s">
        <v>51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x14ac:dyDescent="0.25">
      <c r="A1" s="22" t="s">
        <v>2</v>
      </c>
      <c r="B1" s="22" t="s">
        <v>3</v>
      </c>
    </row>
    <row r="2" spans="1:2" x14ac:dyDescent="0.25">
      <c r="A2" t="s">
        <v>16</v>
      </c>
      <c r="B2" t="s">
        <v>22</v>
      </c>
    </row>
    <row r="3" spans="1:2" x14ac:dyDescent="0.25">
      <c r="A3" t="s">
        <v>21</v>
      </c>
      <c r="B3" t="s">
        <v>52</v>
      </c>
    </row>
    <row r="4" spans="1:2" x14ac:dyDescent="0.25">
      <c r="A4" t="s">
        <v>53</v>
      </c>
      <c r="B4" t="s">
        <v>54</v>
      </c>
    </row>
    <row r="5" spans="1:2" x14ac:dyDescent="0.25">
      <c r="A5" t="s">
        <v>34</v>
      </c>
      <c r="B5" t="s">
        <v>26</v>
      </c>
    </row>
    <row r="6" spans="1:2" x14ac:dyDescent="0.25">
      <c r="A6" t="s">
        <v>30</v>
      </c>
      <c r="B6" t="s">
        <v>17</v>
      </c>
    </row>
    <row r="7" spans="1:2" x14ac:dyDescent="0.25">
      <c r="A7" t="s">
        <v>55</v>
      </c>
      <c r="B7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Stok Takip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