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hsilat Makbuzu" state="visible" r:id="rId4"/>
    <sheet sheetId="2" name="Veri" state="visible" r:id="rId5"/>
    <sheet sheetId="3" name="Özet" state="visible" r:id="rId6"/>
    <sheet sheetId="4" name="Listeler" state="visible" r:id="rId7"/>
  </sheets>
  <definedNames>
    <definedName name="_xlnm.Print_Area" localSheetId="0">'Tahsilat Makbuzu'!$B1:$F41</definedName>
  </definedNames>
  <calcPr calcId="171027"/>
</workbook>
</file>

<file path=xl/sharedStrings.xml><?xml version="1.0" encoding="utf-8"?>
<sst xmlns="http://schemas.openxmlformats.org/spreadsheetml/2006/main" count="105" uniqueCount="66">
  <si>
    <t>İŞLETME ADI</t>
  </si>
  <si>
    <t>TAHSİLAT MAKBUZU</t>
  </si>
  <si>
    <t>Adres · Telefon</t>
  </si>
  <si>
    <t>Seri / Sıra No</t>
  </si>
  <si>
    <t>A-0142</t>
  </si>
  <si>
    <t>MÜŞTERİ NÜSHASI</t>
  </si>
  <si>
    <t>Tarih</t>
  </si>
  <si>
    <t>Ödeyen (kişi / firma)</t>
  </si>
  <si>
    <t>Hasan Demir — 0532 000 00 00</t>
  </si>
  <si>
    <t>Tutar (rakamla)</t>
  </si>
  <si>
    <t>Ödeme şekli</t>
  </si>
  <si>
    <t>Nakit</t>
  </si>
  <si>
    <t>Tutar (yazıyla)</t>
  </si>
  <si>
    <t>Yalnız iki bin beş yüz Türk Lirası</t>
  </si>
  <si>
    <t>Açıklama</t>
  </si>
  <si>
    <t>Ağustos ayı veresiye borcuna karşılık kısmi ödeme</t>
  </si>
  <si>
    <t>Çek / senet bilgisi</t>
  </si>
  <si>
    <t>Önceki borç</t>
  </si>
  <si>
    <t>Kalan bakiye</t>
  </si>
  <si>
    <t>Yukarıda yazılı tutar, belirtilen ödeme şekliyle ve açıklamada yazılı karşılık için teslim alınmıştır.</t>
  </si>
  <si>
    <t>ÖDEYEN</t>
  </si>
  <si>
    <t>TESLİM ALAN — Ad Soyad / İmza / Kaşe</t>
  </si>
  <si>
    <t>✂ - - - - - - - - - - - - - - - - - - - - - - - - - - - - - - - - - - - - - - - - - - - - - - - - - - - - - - - - - - - -</t>
  </si>
  <si>
    <t>İŞLETME NÜSHASI — üst nüshadan kendiliğinden dolar</t>
  </si>
  <si>
    <t>Tahsilatı telefondan işleyin, kalan borcu anında görün, hatırlatma gönderin — Veresiye Takibi →</t>
  </si>
  <si>
    <t>Ücretsiz şablon · stokexcel.com — yalnız üst nüshanın açık mavi hücrelerini doldurun. Bu makbuz fatura veya fiş yerine geçmez.</t>
  </si>
  <si>
    <t>Ödeyen</t>
  </si>
  <si>
    <t>Ödeme Şekli</t>
  </si>
  <si>
    <t>Tutar</t>
  </si>
  <si>
    <t>Durum</t>
  </si>
  <si>
    <t>Teslim Alan</t>
  </si>
  <si>
    <t>A-0138</t>
  </si>
  <si>
    <t>Hasan Demir</t>
  </si>
  <si>
    <t>Temmuz veresiye borcu — tamamı</t>
  </si>
  <si>
    <t>Geçerli</t>
  </si>
  <si>
    <t>Selin</t>
  </si>
  <si>
    <t>A-0139</t>
  </si>
  <si>
    <t>Yıldız Kırtasiye</t>
  </si>
  <si>
    <t>1180 no'lu fatura</t>
  </si>
  <si>
    <t>Havale / EFT</t>
  </si>
  <si>
    <t>A-0140</t>
  </si>
  <si>
    <t>Ayten Kaya</t>
  </si>
  <si>
    <t>Ağustos veresiye borcuna karşılık</t>
  </si>
  <si>
    <t>İptal</t>
  </si>
  <si>
    <t>Murat</t>
  </si>
  <si>
    <t>A-0141</t>
  </si>
  <si>
    <t>Ağustos veresiye borcuna karşılık (A-0140 tutar hatası nedeniyle yeniden)</t>
  </si>
  <si>
    <t>Ağustos veresiye borcuna karşılık kısmi ödeme</t>
  </si>
  <si>
    <t>Tahsilat Makbuzu</t>
  </si>
  <si>
    <t>Ücretsiz Excel şablonu · stokexcel.com</t>
  </si>
  <si>
    <t>ÖZET</t>
  </si>
  <si>
    <t>NASIL KULLANILIR?</t>
  </si>
  <si>
    <t>Verilen makbuz</t>
  </si>
  <si>
    <t>1. "Tahsilat Makbuzu" sekmesinin üstüne işletme adınızı, adresinizi ve telefonunuzu yazın.</t>
  </si>
  <si>
    <t>İptal edilen makbuz</t>
  </si>
  <si>
    <t>2. Her tahsilatta sıra numarasını bir öncekinin devamı olarak verin; tarih, ödeyen, tutar (rakam ve yazıyla), ödeme şekli ve açıklamayı doldurun.</t>
  </si>
  <si>
    <t>Toplam tahsilat (geçerli)</t>
  </si>
  <si>
    <t>3. Önceki borcu yazarsanız kalan bakiye kendiliğinden çıkar; alt nüsha üsttekinden formülle dolar.</t>
  </si>
  <si>
    <t>4. Sayfayı yazdırıp iki nüshayı imzalayın: üstteki müşteriye, alttaki size. Makbuzu bu "Veri" sekmesine tek satır olarak ekleyin.</t>
  </si>
  <si>
    <t>5. Hatalı makbuzu silmeyin, Durum sütununda "İptal" seçip yenisini kesin; numara sırası bozulmaz.</t>
  </si>
  <si>
    <t>Kredi kartı</t>
  </si>
  <si>
    <t>Çek ve senet</t>
  </si>
  <si>
    <t>Excel yetmediğinde: Ofisx ile bulutta, telefondan, otomatik →</t>
  </si>
  <si>
    <t>Çek</t>
  </si>
  <si>
    <t>Senet</t>
  </si>
  <si>
    <t>Diğer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</si>
</sst>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.5"/>
      <name val="Calibri"/>
    </font>
    <font>
      <color rgb="FF64748B"/>
      <sz val="10.5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11213F"/>
      <sz val="11.5"/>
      <name val="Calibri"/>
    </font>
    <font>
      <sz val="10"/>
      <name val="Calibri"/>
    </font>
    <font>
      <b/>
      <color rgb="FF64748B"/>
      <sz val="9.5"/>
      <name val="Calibri"/>
    </font>
    <font>
      <color rgb="FF64748B"/>
      <sz val="9"/>
      <name val="Calibri"/>
    </font>
    <font>
      <b/>
      <u/>
      <color rgb="FF1D4ED8"/>
      <sz val="10.5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165" fontId="13" fillId="0" borderId="5" xfId="0" applyNumberFormat="1" applyFont="1" applyBorder="1"/>
    <xf numFmtId="164" fontId="13" fillId="2" borderId="5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5" xfId="0" applyFont="1" applyFill="1" applyBorder="1"/>
    <xf numFmtId="165" fontId="13" fillId="2" borderId="5" xfId="0" applyNumberFormat="1" applyFont="1" applyFill="1" applyBorder="1"/>
    <xf numFmtId="0" fontId="14" fillId="0" borderId="0" xfId="0" applyFont="1"/>
    <xf numFmtId="0" fontId="15" fillId="0" borderId="0" xfId="0" applyFont="1"/>
    <xf numFmtId="0" fontId="16" fillId="4" borderId="0" xfId="0" applyFont="1" applyFill="1"/>
    <xf numFmtId="0" fontId="0" fillId="4" borderId="0" xfId="0" applyFill="1"/>
    <xf numFmtId="0" fontId="16" fillId="5" borderId="0" xfId="0" applyFont="1" applyFill="1"/>
    <xf numFmtId="0" fontId="17" fillId="0" borderId="6" xfId="0" applyFont="1" applyBorder="1"/>
    <xf numFmtId="3" fontId="18" fillId="0" borderId="6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6" xfId="0" applyNumberFormat="1" applyFont="1" applyBorder="1" applyAlignment="1">
      <alignment horizontal="right"/>
    </xf>
    <xf numFmtId="0" fontId="20" fillId="0" borderId="0" xfId="0" applyFont="1"/>
    <xf numFmtId="0" fontId="21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Geçersiz değer" error="Lütfen listeden bir seçenek seçin." sqref="E7">
      <formula1>"Nakit,Havale / EFT,Kredi kartı,Çek,Senet,Diğer"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27</v>
      </c>
      <c r="F1" s="23" t="s">
        <v>28</v>
      </c>
      <c r="G1" s="23" t="s">
        <v>29</v>
      </c>
      <c r="H1" s="23" t="s">
        <v>30</v>
      </c>
    </row>
    <row r="2" spans="1:8" x14ac:dyDescent="0.25">
      <c r="A2" s="24">
        <v>46267</v>
      </c>
      <c r="B2" s="25" t="s">
        <v>31</v>
      </c>
      <c r="C2" s="26" t="s">
        <v>32</v>
      </c>
      <c r="D2" s="26" t="s">
        <v>33</v>
      </c>
      <c r="E2" s="26" t="s">
        <v>11</v>
      </c>
      <c r="F2" s="27">
        <v>1640</v>
      </c>
      <c r="G2" s="25" t="s">
        <v>34</v>
      </c>
      <c r="H2" s="26" t="s">
        <v>35</v>
      </c>
    </row>
    <row r="3" spans="1:8" x14ac:dyDescent="0.25">
      <c r="A3" s="28">
        <v>46273</v>
      </c>
      <c r="B3" s="29" t="s">
        <v>36</v>
      </c>
      <c r="C3" s="30" t="s">
        <v>37</v>
      </c>
      <c r="D3" s="30" t="s">
        <v>38</v>
      </c>
      <c r="E3" s="30" t="s">
        <v>39</v>
      </c>
      <c r="F3" s="31">
        <v>7350</v>
      </c>
      <c r="G3" s="29" t="s">
        <v>34</v>
      </c>
      <c r="H3" s="30" t="s">
        <v>35</v>
      </c>
    </row>
    <row r="4" spans="1:8" x14ac:dyDescent="0.25">
      <c r="A4" s="24">
        <v>46277</v>
      </c>
      <c r="B4" s="25" t="s">
        <v>40</v>
      </c>
      <c r="C4" s="26" t="s">
        <v>41</v>
      </c>
      <c r="D4" s="26" t="s">
        <v>42</v>
      </c>
      <c r="E4" s="26" t="s">
        <v>11</v>
      </c>
      <c r="F4" s="27">
        <v>500</v>
      </c>
      <c r="G4" s="25" t="s">
        <v>43</v>
      </c>
      <c r="H4" s="26" t="s">
        <v>44</v>
      </c>
    </row>
    <row r="5" spans="1:8" x14ac:dyDescent="0.25">
      <c r="A5" s="28">
        <v>46277</v>
      </c>
      <c r="B5" s="29" t="s">
        <v>45</v>
      </c>
      <c r="C5" s="30" t="s">
        <v>41</v>
      </c>
      <c r="D5" s="30" t="s">
        <v>46</v>
      </c>
      <c r="E5" s="30" t="s">
        <v>11</v>
      </c>
      <c r="F5" s="31">
        <v>600</v>
      </c>
      <c r="G5" s="29" t="s">
        <v>34</v>
      </c>
      <c r="H5" s="30" t="s">
        <v>44</v>
      </c>
    </row>
    <row r="6" spans="1:8" x14ac:dyDescent="0.25">
      <c r="A6" s="24">
        <v>46290</v>
      </c>
      <c r="B6" s="25" t="s">
        <v>4</v>
      </c>
      <c r="C6" s="26" t="s">
        <v>32</v>
      </c>
      <c r="D6" s="26" t="s">
        <v>47</v>
      </c>
      <c r="E6" s="26" t="s">
        <v>11</v>
      </c>
      <c r="F6" s="27">
        <v>2500</v>
      </c>
      <c r="G6" s="25" t="s">
        <v>34</v>
      </c>
      <c r="H6" s="26" t="s">
        <v>35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"İptal"</formula>
    </cfRule>
  </conditionalFormatting>
  <dataValidations count="4">
    <dataValidation type="list" allowBlank="1" showErrorMessage="1" errorTitle="Geçersiz değer" error="Lütfen listeden bir seçenek seçin." sqref="E10:E300">
      <formula1>"Nakit,Havale / EFT,Kredi kartı,Çek,Senet,Diğer"</formula1>
    </dataValidation>
    <dataValidation type="list" allowBlank="1" showErrorMessage="1" errorTitle="Geçersiz değer" error="Lütfen listeden bir seçenek seçin." sqref="E2:E300">
      <formula1>"Nakit,Havale / EFT,Kredi kartı,Çek,Senet,Diğer"</formula1>
    </dataValidation>
    <dataValidation type="list" allowBlank="1" showErrorMessage="1" errorTitle="Geçersiz değer" error="Lütfen listeden bir seçenek seçin." sqref="G10:G300">
      <formula1>"Geçerli,İptal"</formula1>
    </dataValidation>
    <dataValidation type="list" allowBlank="1" showErrorMessage="1" errorTitle="Geçersiz değer" error="Lütfen listeden bir seçenek seçin." sqref="G2:G300">
      <formula1>"Geçerli,İptal"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48</v>
      </c>
    </row>
    <row r="3" spans="2:2" x14ac:dyDescent="0.25">
      <c r="B3" s="33" t="s">
        <v>49</v>
      </c>
    </row>
    <row r="5" spans="2:5" x14ac:dyDescent="0.25">
      <c r="B5" s="34" t="s">
        <v>50</v>
      </c>
      <c r="C5" s="35"/>
      <c r="E5" s="36" t="s">
        <v>51</v>
      </c>
    </row>
    <row r="6" ht="30" customHeight="1" spans="2:5" x14ac:dyDescent="0.25">
      <c r="B6" s="37" t="s">
        <v>52</v>
      </c>
      <c r="C6" s="38">
        <f>COUNTA(Veri!B2:B300)</f>
      </c>
      <c r="E6" s="39" t="s">
        <v>53</v>
      </c>
    </row>
    <row r="7" ht="30" customHeight="1" spans="2:5" x14ac:dyDescent="0.25">
      <c r="B7" s="37" t="s">
        <v>54</v>
      </c>
      <c r="C7" s="38">
        <f>COUNTIF(Veri!G2:G300,"İptal")</f>
      </c>
      <c r="E7" s="39" t="s">
        <v>55</v>
      </c>
    </row>
    <row r="8" ht="30" customHeight="1" spans="2:5" x14ac:dyDescent="0.25">
      <c r="B8" s="37" t="s">
        <v>56</v>
      </c>
      <c r="C8" s="40">
        <f>SUMIF(Veri!G2:G300,"Geçerli",Veri!F2:F300)</f>
      </c>
      <c r="E8" s="39" t="s">
        <v>57</v>
      </c>
    </row>
    <row r="9" ht="30" customHeight="1" spans="2:5" x14ac:dyDescent="0.25">
      <c r="B9" s="37" t="s">
        <v>11</v>
      </c>
      <c r="C9" s="40">
        <f>SUMIFS(Veri!F2:F300,Veri!G2:G300,"Geçerli",Veri!E2:E300,"Nakit")</f>
      </c>
      <c r="E9" s="39" t="s">
        <v>58</v>
      </c>
    </row>
    <row r="10" ht="30" customHeight="1" spans="2:5" x14ac:dyDescent="0.25">
      <c r="B10" s="37" t="s">
        <v>39</v>
      </c>
      <c r="C10" s="40">
        <f>SUMIFS(Veri!F2:F300,Veri!G2:G300,"Geçerli",Veri!E2:E300,"Havale / EFT")</f>
      </c>
      <c r="E10" s="39" t="s">
        <v>59</v>
      </c>
    </row>
    <row r="11" spans="2:3" x14ac:dyDescent="0.25">
      <c r="B11" s="37" t="s">
        <v>60</v>
      </c>
      <c r="C11" s="40">
        <f>SUMIFS(Veri!F2:F300,Veri!G2:G300,"Geçerli",Veri!E2:E300,"Kredi kartı")</f>
      </c>
    </row>
    <row r="12" ht="24" customHeight="1" spans="2:5" x14ac:dyDescent="0.25">
      <c r="B12" s="37" t="s">
        <v>61</v>
      </c>
      <c r="C12" s="40">
        <f>SUMIFS(Veri!F2:F300,Veri!G2:G300,"Geçerli",Veri!E2:E300,"Çek")+SUMIFS(Veri!F2:F300,Veri!G2:G300,"Geçerli",Veri!E2:E300,"Senet")</f>
      </c>
      <c r="E12" s="41" t="s">
        <v>62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27</v>
      </c>
      <c r="B1" s="42" t="s">
        <v>29</v>
      </c>
    </row>
    <row r="2" spans="1:2" x14ac:dyDescent="0.25">
      <c r="A2" t="s">
        <v>11</v>
      </c>
      <c r="B2" t="s">
        <v>34</v>
      </c>
    </row>
    <row r="3" spans="1:2" x14ac:dyDescent="0.25">
      <c r="A3" t="s">
        <v>39</v>
      </c>
      <c r="B3" t="s">
        <v>43</v>
      </c>
    </row>
    <row r="4" spans="1:1" x14ac:dyDescent="0.25">
      <c r="A4" t="s">
        <v>60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Tahsilat Makbuzu</vt:lpstr>
      <vt:lpstr>Veri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2026-09-25T03:27:07Z</dcterms:modified>
</cp:coreProperties>
</file>