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</sheets>
  <calcPr calcId="171027"/>
</workbook>
</file>

<file path=xl/sharedStrings.xml><?xml version="1.0" encoding="utf-8"?>
<sst xmlns="http://schemas.openxmlformats.org/spreadsheetml/2006/main" count="47" uniqueCount="45">
  <si>
    <t>Tarih</t>
  </si>
  <si>
    <t>Müşteri Adı</t>
  </si>
  <si>
    <t>Telefon</t>
  </si>
  <si>
    <t>Alınan Ürün / Açıklama</t>
  </si>
  <si>
    <t>Veresiye Tutarı</t>
  </si>
  <si>
    <t>Ödenen</t>
  </si>
  <si>
    <t>Kalan Borç</t>
  </si>
  <si>
    <t>Söz Verilen Ödeme</t>
  </si>
  <si>
    <t>Gecikme (gün)</t>
  </si>
  <si>
    <t>Durum</t>
  </si>
  <si>
    <t>Not</t>
  </si>
  <si>
    <t>Ahmet Kaya</t>
  </si>
  <si>
    <t>0532 000 00 01</t>
  </si>
  <si>
    <t>Market alışverişi</t>
  </si>
  <si>
    <t/>
  </si>
  <si>
    <t>Fatma Demir</t>
  </si>
  <si>
    <t>0533 000 00 02</t>
  </si>
  <si>
    <t>Yem + gübre</t>
  </si>
  <si>
    <t>Kapandı</t>
  </si>
  <si>
    <t>Mehmet Şahin</t>
  </si>
  <si>
    <t>0505 000 00 03</t>
  </si>
  <si>
    <t>Kasap — 3 kg kıyma</t>
  </si>
  <si>
    <t>Zeynep Arslan</t>
  </si>
  <si>
    <t>0542 000 00 04</t>
  </si>
  <si>
    <t>Kırtasiye — okul listesi</t>
  </si>
  <si>
    <t>Taksitli</t>
  </si>
  <si>
    <t>Hasan Yıldız</t>
  </si>
  <si>
    <t>0536 000 00 05</t>
  </si>
  <si>
    <t>Nalbur — boya</t>
  </si>
  <si>
    <t>Veresiye Defteri Excel Şablonu</t>
  </si>
  <si>
    <t>Ücretsiz Excel şablonu · stokexcel.com</t>
  </si>
  <si>
    <t>ÖZET</t>
  </si>
  <si>
    <t>NASIL KULLANILIR?</t>
  </si>
  <si>
    <t>Toplam veresiye verilen</t>
  </si>
  <si>
    <t>1. Her veresiye için bir satır açın; ödeme aldıkça "Ödenen" sütununu güncelleyin.</t>
  </si>
  <si>
    <t>Toplam tahsil edilen</t>
  </si>
  <si>
    <t>2. Kalan Borç ve Durum otomatik hesaplanır, borç kapanınca satır yeşile döner.</t>
  </si>
  <si>
    <t>Sokakta kalan (alacak)</t>
  </si>
  <si>
    <t>3. "Söz Verilen Ödeme" tarihini yazın; geçtiğinde Gecikme (gün) saymaya başlar.</t>
  </si>
  <si>
    <t>Açık hesap sayısı</t>
  </si>
  <si>
    <t>4. Telefon sütununu doldurun — hatırlatma ararken tek yerden bulursunuz.</t>
  </si>
  <si>
    <t>Geciken hesap sayısı</t>
  </si>
  <si>
    <t>5. Özet, sokakta kalan toplam paranızı anlık gösterir.</t>
  </si>
  <si>
    <t>En büyük tek borç</t>
  </si>
  <si>
    <t>Excel yetmediğinde: Ofisx ile bulutta, telefondan, otomatik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</si>
</sst>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&quot; ₺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0" borderId="2" xfId="0" applyNumberFormat="1" applyFont="1" applyBorder="1"/>
    <xf numFmtId="0" fontId="2" fillId="0" borderId="2" xfId="0" applyFont="1" applyBorder="1"/>
    <xf numFmtId="165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4" fontId="2" fillId="3" borderId="2" xfId="0" applyNumberFormat="1" applyFont="1" applyFill="1" applyBorder="1"/>
    <xf numFmtId="0" fontId="2" fillId="3" borderId="2" xfId="0" applyFont="1" applyFill="1" applyBorder="1"/>
    <xf numFmtId="165" fontId="2" fillId="3" borderId="2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165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3" fontId="7" fillId="0" borderId="3" xfId="0" applyNumberFormat="1" applyFont="1" applyBorder="1" applyAlignment="1">
      <alignment horizontal="right"/>
    </xf>
    <xf numFmtId="0" fontId="9" fillId="0" borderId="0" xfId="0" applyFont="1"/>
  </cellXfs>
  <cellStyles count="1">
    <cellStyle name="Normal" xfId="0" builtinId="0"/>
  </cellStyles>
  <dxfs count="3"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color rgb="FF92400E"/>
      </font>
      <fill>
        <patternFill patternType="solid">
          <bgColor rgb="FFFEF3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veresiyetakibi.com/?utm_source=stokexcel&amp;utm_medium=xlsx&amp;utm_campaign=veresiye-def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0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2" width="26" customWidth="1"/>
    <col min="3" max="3" width="16" customWidth="1"/>
    <col min="4" max="4" width="32" customWidth="1"/>
    <col min="5" max="5" width="16" customWidth="1"/>
    <col min="6" max="6" width="14" customWidth="1"/>
    <col min="7" max="7" width="15" customWidth="1"/>
    <col min="8" max="8" width="18" customWidth="1"/>
    <col min="9" max="9" width="14" customWidth="1"/>
    <col min="10" max="10" width="15" customWidth="1"/>
    <col min="11" max="11" width="24" customWidth="1"/>
  </cols>
  <sheetData>
    <row r="1" ht="26" customHeight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46239</v>
      </c>
      <c r="B2" s="3" t="s">
        <v>11</v>
      </c>
      <c r="C2" s="3" t="s">
        <v>12</v>
      </c>
      <c r="D2" s="3" t="s">
        <v>13</v>
      </c>
      <c r="E2" s="4">
        <v>850</v>
      </c>
      <c r="F2" s="4">
        <v>300</v>
      </c>
      <c r="G2" s="4">
        <f>=IF(B2="","",E2-F2)</f>
      </c>
      <c r="H2" s="2">
        <v>46249</v>
      </c>
      <c r="I2" s="5">
        <f>=IF(OR(B2="",H2=""),"",IF(G2&lt;=0,0,MAX(0,TODAY()-H2)))</f>
      </c>
      <c r="J2" s="5">
        <f>=IF(B2="","",IF(G2&lt;=0,"ÖDENDİ",IF(I2&gt;0,"GECİKTİ","AÇIK")))</f>
      </c>
      <c r="K2" s="3" t="s">
        <v>14</v>
      </c>
    </row>
    <row r="3" spans="1:11" x14ac:dyDescent="0.25">
      <c r="A3" s="6">
        <v>46242</v>
      </c>
      <c r="B3" s="7" t="s">
        <v>15</v>
      </c>
      <c r="C3" s="7" t="s">
        <v>16</v>
      </c>
      <c r="D3" s="7" t="s">
        <v>17</v>
      </c>
      <c r="E3" s="8">
        <v>2400</v>
      </c>
      <c r="F3" s="8">
        <v>2400</v>
      </c>
      <c r="G3" s="8">
        <f>=IF(B3="","",E3-F3)</f>
      </c>
      <c r="H3" s="6">
        <v>46254</v>
      </c>
      <c r="I3" s="9">
        <f>=IF(OR(B3="",H3=""),"",IF(G3&lt;=0,0,MAX(0,TODAY()-H3)))</f>
      </c>
      <c r="J3" s="9">
        <f>=IF(B3="","",IF(G3&lt;=0,"ÖDENDİ",IF(I3&gt;0,"GECİKTİ","AÇIK")))</f>
      </c>
      <c r="K3" s="7" t="s">
        <v>18</v>
      </c>
    </row>
    <row r="4" spans="1:11" x14ac:dyDescent="0.25">
      <c r="A4" s="2">
        <v>46246</v>
      </c>
      <c r="B4" s="3" t="s">
        <v>19</v>
      </c>
      <c r="C4" s="3" t="s">
        <v>20</v>
      </c>
      <c r="D4" s="3" t="s">
        <v>21</v>
      </c>
      <c r="E4" s="4">
        <v>1150</v>
      </c>
      <c r="F4" s="4">
        <v>0</v>
      </c>
      <c r="G4" s="4">
        <f>=IF(B4="","",E4-F4)</f>
      </c>
      <c r="H4" s="2">
        <v>46263</v>
      </c>
      <c r="I4" s="5">
        <f>=IF(OR(B4="",H4=""),"",IF(G4&lt;=0,0,MAX(0,TODAY()-H4)))</f>
      </c>
      <c r="J4" s="5">
        <f>=IF(B4="","",IF(G4&lt;=0,"ÖDENDİ",IF(I4&gt;0,"GECİKTİ","AÇIK")))</f>
      </c>
      <c r="K4" s="3" t="s">
        <v>14</v>
      </c>
    </row>
    <row r="5" spans="1:11" x14ac:dyDescent="0.25">
      <c r="A5" s="6">
        <v>46249</v>
      </c>
      <c r="B5" s="7" t="s">
        <v>22</v>
      </c>
      <c r="C5" s="7" t="s">
        <v>23</v>
      </c>
      <c r="D5" s="7" t="s">
        <v>24</v>
      </c>
      <c r="E5" s="8">
        <v>1780</v>
      </c>
      <c r="F5" s="8">
        <v>780</v>
      </c>
      <c r="G5" s="8">
        <f>=IF(B5="","",E5-F5)</f>
      </c>
      <c r="H5" s="6">
        <v>46266</v>
      </c>
      <c r="I5" s="9">
        <f>=IF(OR(B5="",H5=""),"",IF(G5&lt;=0,0,MAX(0,TODAY()-H5)))</f>
      </c>
      <c r="J5" s="9">
        <f>=IF(B5="","",IF(G5&lt;=0,"ÖDENDİ",IF(I5&gt;0,"GECİKTİ","AÇIK")))</f>
      </c>
      <c r="K5" s="7" t="s">
        <v>25</v>
      </c>
    </row>
    <row r="6" spans="1:11" x14ac:dyDescent="0.25">
      <c r="A6" s="2">
        <v>46253</v>
      </c>
      <c r="B6" s="3" t="s">
        <v>26</v>
      </c>
      <c r="C6" s="3" t="s">
        <v>27</v>
      </c>
      <c r="D6" s="3" t="s">
        <v>28</v>
      </c>
      <c r="E6" s="4">
        <v>3200</v>
      </c>
      <c r="F6" s="4">
        <v>1000</v>
      </c>
      <c r="G6" s="4">
        <f>=IF(B6="","",E6-F6)</f>
      </c>
      <c r="H6" s="2">
        <v>46270</v>
      </c>
      <c r="I6" s="5">
        <f>=IF(OR(B6="",H6=""),"",IF(G6&lt;=0,0,MAX(0,TODAY()-H6)))</f>
      </c>
      <c r="J6" s="5">
        <f>=IF(B6="","",IF(G6&lt;=0,"ÖDENDİ",IF(I6&gt;0,"GECİKTİ","AÇIK")))</f>
      </c>
      <c r="K6" s="3" t="s">
        <v>14</v>
      </c>
    </row>
    <row r="7" spans="1:11" x14ac:dyDescent="0.25">
      <c r="A7" s="6"/>
      <c r="B7" s="7"/>
      <c r="C7" s="7"/>
      <c r="D7" s="7"/>
      <c r="E7" s="8"/>
      <c r="F7" s="8"/>
      <c r="G7" s="8">
        <f>=IF(B7="","",E7-F7)</f>
      </c>
      <c r="H7" s="6"/>
      <c r="I7" s="9">
        <f>=IF(OR(B7="",H7=""),"",IF(G7&lt;=0,0,MAX(0,TODAY()-H7)))</f>
      </c>
      <c r="J7" s="9">
        <f>=IF(B7="","",IF(G7&lt;=0,"ÖDENDİ",IF(I7&gt;0,"GECİKTİ","AÇIK")))</f>
      </c>
      <c r="K7" s="7"/>
    </row>
    <row r="8" spans="1:11" x14ac:dyDescent="0.25">
      <c r="A8" s="2"/>
      <c r="B8" s="3"/>
      <c r="C8" s="3"/>
      <c r="D8" s="3"/>
      <c r="E8" s="4"/>
      <c r="F8" s="4"/>
      <c r="G8" s="4">
        <f>=IF(B8="","",E8-F8)</f>
      </c>
      <c r="H8" s="2"/>
      <c r="I8" s="5">
        <f>=IF(OR(B8="",H8=""),"",IF(G8&lt;=0,0,MAX(0,TODAY()-H8)))</f>
      </c>
      <c r="J8" s="5">
        <f>=IF(B8="","",IF(G8&lt;=0,"ÖDENDİ",IF(I8&gt;0,"GECİKTİ","AÇIK")))</f>
      </c>
      <c r="K8" s="3"/>
    </row>
    <row r="9" spans="1:11" x14ac:dyDescent="0.25">
      <c r="A9" s="6"/>
      <c r="B9" s="7"/>
      <c r="C9" s="7"/>
      <c r="D9" s="7"/>
      <c r="E9" s="8"/>
      <c r="F9" s="8"/>
      <c r="G9" s="8">
        <f>=IF(B9="","",E9-F9)</f>
      </c>
      <c r="H9" s="6"/>
      <c r="I9" s="9">
        <f>=IF(OR(B9="",H9=""),"",IF(G9&lt;=0,0,MAX(0,TODAY()-H9)))</f>
      </c>
      <c r="J9" s="9">
        <f>=IF(B9="","",IF(G9&lt;=0,"ÖDENDİ",IF(I9&gt;0,"GECİKTİ","AÇIK")))</f>
      </c>
      <c r="K9" s="7"/>
    </row>
    <row r="10" spans="1:11" x14ac:dyDescent="0.25">
      <c r="A10" s="2"/>
      <c r="B10" s="3"/>
      <c r="C10" s="3"/>
      <c r="D10" s="3"/>
      <c r="E10" s="4"/>
      <c r="F10" s="4"/>
      <c r="G10" s="4">
        <f>=IF(B10="","",E10-F10)</f>
      </c>
      <c r="H10" s="2"/>
      <c r="I10" s="5">
        <f>=IF(OR(B10="",H10=""),"",IF(G10&lt;=0,0,MAX(0,TODAY()-H10)))</f>
      </c>
      <c r="J10" s="5">
        <f>=IF(B10="","",IF(G10&lt;=0,"ÖDENDİ",IF(I10&gt;0,"GECİKTİ","AÇIK")))</f>
      </c>
      <c r="K10" s="3"/>
    </row>
    <row r="11" spans="1:11" x14ac:dyDescent="0.25">
      <c r="A11" s="6"/>
      <c r="B11" s="7"/>
      <c r="C11" s="7"/>
      <c r="D11" s="7"/>
      <c r="E11" s="8"/>
      <c r="F11" s="8"/>
      <c r="G11" s="8">
        <f>=IF(B11="","",E11-F11)</f>
      </c>
      <c r="H11" s="6"/>
      <c r="I11" s="9">
        <f>=IF(OR(B11="",H11=""),"",IF(G11&lt;=0,0,MAX(0,TODAY()-H11)))</f>
      </c>
      <c r="J11" s="9">
        <f>=IF(B11="","",IF(G11&lt;=0,"ÖDENDİ",IF(I11&gt;0,"GECİKTİ","AÇIK")))</f>
      </c>
      <c r="K11" s="7"/>
    </row>
    <row r="12" spans="1:11" x14ac:dyDescent="0.25">
      <c r="A12" s="2"/>
      <c r="B12" s="3"/>
      <c r="C12" s="3"/>
      <c r="D12" s="3"/>
      <c r="E12" s="4"/>
      <c r="F12" s="4"/>
      <c r="G12" s="4">
        <f>=IF(B12="","",E12-F12)</f>
      </c>
      <c r="H12" s="2"/>
      <c r="I12" s="5">
        <f>=IF(OR(B12="",H12=""),"",IF(G12&lt;=0,0,MAX(0,TODAY()-H12)))</f>
      </c>
      <c r="J12" s="5">
        <f>=IF(B12="","",IF(G12&lt;=0,"ÖDENDİ",IF(I12&gt;0,"GECİKTİ","AÇIK")))</f>
      </c>
      <c r="K12" s="3"/>
    </row>
    <row r="13" spans="1:11" x14ac:dyDescent="0.25">
      <c r="A13" s="6"/>
      <c r="B13" s="7"/>
      <c r="C13" s="7"/>
      <c r="D13" s="7"/>
      <c r="E13" s="8"/>
      <c r="F13" s="8"/>
      <c r="G13" s="8">
        <f>=IF(B13="","",E13-F13)</f>
      </c>
      <c r="H13" s="6"/>
      <c r="I13" s="9">
        <f>=IF(OR(B13="",H13=""),"",IF(G13&lt;=0,0,MAX(0,TODAY()-H13)))</f>
      </c>
      <c r="J13" s="9">
        <f>=IF(B13="","",IF(G13&lt;=0,"ÖDENDİ",IF(I13&gt;0,"GECİKTİ","AÇIK")))</f>
      </c>
      <c r="K13" s="7"/>
    </row>
    <row r="14" spans="1:11" x14ac:dyDescent="0.25">
      <c r="A14" s="2"/>
      <c r="B14" s="3"/>
      <c r="C14" s="3"/>
      <c r="D14" s="3"/>
      <c r="E14" s="4"/>
      <c r="F14" s="4"/>
      <c r="G14" s="4">
        <f>=IF(B14="","",E14-F14)</f>
      </c>
      <c r="H14" s="2"/>
      <c r="I14" s="5">
        <f>=IF(OR(B14="",H14=""),"",IF(G14&lt;=0,0,MAX(0,TODAY()-H14)))</f>
      </c>
      <c r="J14" s="5">
        <f>=IF(B14="","",IF(G14&lt;=0,"ÖDENDİ",IF(I14&gt;0,"GECİKTİ","AÇIK")))</f>
      </c>
      <c r="K14" s="3"/>
    </row>
    <row r="15" spans="1:11" x14ac:dyDescent="0.25">
      <c r="A15" s="6"/>
      <c r="B15" s="7"/>
      <c r="C15" s="7"/>
      <c r="D15" s="7"/>
      <c r="E15" s="8"/>
      <c r="F15" s="8"/>
      <c r="G15" s="8">
        <f>=IF(B15="","",E15-F15)</f>
      </c>
      <c r="H15" s="6"/>
      <c r="I15" s="9">
        <f>=IF(OR(B15="",H15=""),"",IF(G15&lt;=0,0,MAX(0,TODAY()-H15)))</f>
      </c>
      <c r="J15" s="9">
        <f>=IF(B15="","",IF(G15&lt;=0,"ÖDENDİ",IF(I15&gt;0,"GECİKTİ","AÇIK")))</f>
      </c>
      <c r="K15" s="7"/>
    </row>
    <row r="16" spans="1:11" x14ac:dyDescent="0.25">
      <c r="A16" s="2"/>
      <c r="B16" s="3"/>
      <c r="C16" s="3"/>
      <c r="D16" s="3"/>
      <c r="E16" s="4"/>
      <c r="F16" s="4"/>
      <c r="G16" s="4">
        <f>=IF(B16="","",E16-F16)</f>
      </c>
      <c r="H16" s="2"/>
      <c r="I16" s="5">
        <f>=IF(OR(B16="",H16=""),"",IF(G16&lt;=0,0,MAX(0,TODAY()-H16)))</f>
      </c>
      <c r="J16" s="5">
        <f>=IF(B16="","",IF(G16&lt;=0,"ÖDENDİ",IF(I16&gt;0,"GECİKTİ","AÇIK")))</f>
      </c>
      <c r="K16" s="3"/>
    </row>
    <row r="17" spans="1:11" x14ac:dyDescent="0.25">
      <c r="A17" s="6"/>
      <c r="B17" s="7"/>
      <c r="C17" s="7"/>
      <c r="D17" s="7"/>
      <c r="E17" s="8"/>
      <c r="F17" s="8"/>
      <c r="G17" s="8">
        <f>=IF(B17="","",E17-F17)</f>
      </c>
      <c r="H17" s="6"/>
      <c r="I17" s="9">
        <f>=IF(OR(B17="",H17=""),"",IF(G17&lt;=0,0,MAX(0,TODAY()-H17)))</f>
      </c>
      <c r="J17" s="9">
        <f>=IF(B17="","",IF(G17&lt;=0,"ÖDENDİ",IF(I17&gt;0,"GECİKTİ","AÇIK")))</f>
      </c>
      <c r="K17" s="7"/>
    </row>
    <row r="18" spans="1:11" x14ac:dyDescent="0.25">
      <c r="A18" s="2"/>
      <c r="B18" s="3"/>
      <c r="C18" s="3"/>
      <c r="D18" s="3"/>
      <c r="E18" s="4"/>
      <c r="F18" s="4"/>
      <c r="G18" s="4">
        <f>=IF(B18="","",E18-F18)</f>
      </c>
      <c r="H18" s="2"/>
      <c r="I18" s="5">
        <f>=IF(OR(B18="",H18=""),"",IF(G18&lt;=0,0,MAX(0,TODAY()-H18)))</f>
      </c>
      <c r="J18" s="5">
        <f>=IF(B18="","",IF(G18&lt;=0,"ÖDENDİ",IF(I18&gt;0,"GECİKTİ","AÇIK")))</f>
      </c>
      <c r="K18" s="3"/>
    </row>
    <row r="19" spans="1:11" x14ac:dyDescent="0.25">
      <c r="A19" s="6"/>
      <c r="B19" s="7"/>
      <c r="C19" s="7"/>
      <c r="D19" s="7"/>
      <c r="E19" s="8"/>
      <c r="F19" s="8"/>
      <c r="G19" s="8">
        <f>=IF(B19="","",E19-F19)</f>
      </c>
      <c r="H19" s="6"/>
      <c r="I19" s="9">
        <f>=IF(OR(B19="",H19=""),"",IF(G19&lt;=0,0,MAX(0,TODAY()-H19)))</f>
      </c>
      <c r="J19" s="9">
        <f>=IF(B19="","",IF(G19&lt;=0,"ÖDENDİ",IF(I19&gt;0,"GECİKTİ","AÇIK")))</f>
      </c>
      <c r="K19" s="7"/>
    </row>
    <row r="20" spans="1:11" x14ac:dyDescent="0.25">
      <c r="A20" s="2"/>
      <c r="B20" s="3"/>
      <c r="C20" s="3"/>
      <c r="D20" s="3"/>
      <c r="E20" s="4"/>
      <c r="F20" s="4"/>
      <c r="G20" s="4">
        <f>=IF(B20="","",E20-F20)</f>
      </c>
      <c r="H20" s="2"/>
      <c r="I20" s="5">
        <f>=IF(OR(B20="",H20=""),"",IF(G20&lt;=0,0,MAX(0,TODAY()-H20)))</f>
      </c>
      <c r="J20" s="5">
        <f>=IF(B20="","",IF(G20&lt;=0,"ÖDENDİ",IF(I20&gt;0,"GECİKTİ","AÇIK")))</f>
      </c>
      <c r="K20" s="3"/>
    </row>
    <row r="21" spans="1:11" x14ac:dyDescent="0.25">
      <c r="A21" s="6"/>
      <c r="B21" s="7"/>
      <c r="C21" s="7"/>
      <c r="D21" s="7"/>
      <c r="E21" s="8"/>
      <c r="F21" s="8"/>
      <c r="G21" s="8">
        <f>=IF(B21="","",E21-F21)</f>
      </c>
      <c r="H21" s="6"/>
      <c r="I21" s="9">
        <f>=IF(OR(B21="",H21=""),"",IF(G21&lt;=0,0,MAX(0,TODAY()-H21)))</f>
      </c>
      <c r="J21" s="9">
        <f>=IF(B21="","",IF(G21&lt;=0,"ÖDENDİ",IF(I21&gt;0,"GECİKTİ","AÇIK")))</f>
      </c>
      <c r="K21" s="7"/>
    </row>
    <row r="22" spans="1:11" x14ac:dyDescent="0.25">
      <c r="A22" s="2"/>
      <c r="B22" s="3"/>
      <c r="C22" s="3"/>
      <c r="D22" s="3"/>
      <c r="E22" s="4"/>
      <c r="F22" s="4"/>
      <c r="G22" s="4">
        <f>=IF(B22="","",E22-F22)</f>
      </c>
      <c r="H22" s="2"/>
      <c r="I22" s="5">
        <f>=IF(OR(B22="",H22=""),"",IF(G22&lt;=0,0,MAX(0,TODAY()-H22)))</f>
      </c>
      <c r="J22" s="5">
        <f>=IF(B22="","",IF(G22&lt;=0,"ÖDENDİ",IF(I22&gt;0,"GECİKTİ","AÇIK")))</f>
      </c>
      <c r="K22" s="3"/>
    </row>
    <row r="23" spans="1:11" x14ac:dyDescent="0.25">
      <c r="A23" s="6"/>
      <c r="B23" s="7"/>
      <c r="C23" s="7"/>
      <c r="D23" s="7"/>
      <c r="E23" s="8"/>
      <c r="F23" s="8"/>
      <c r="G23" s="8">
        <f>=IF(B23="","",E23-F23)</f>
      </c>
      <c r="H23" s="6"/>
      <c r="I23" s="9">
        <f>=IF(OR(B23="",H23=""),"",IF(G23&lt;=0,0,MAX(0,TODAY()-H23)))</f>
      </c>
      <c r="J23" s="9">
        <f>=IF(B23="","",IF(G23&lt;=0,"ÖDENDİ",IF(I23&gt;0,"GECİKTİ","AÇIK")))</f>
      </c>
      <c r="K23" s="7"/>
    </row>
    <row r="24" spans="1:11" x14ac:dyDescent="0.25">
      <c r="A24" s="2"/>
      <c r="B24" s="3"/>
      <c r="C24" s="3"/>
      <c r="D24" s="3"/>
      <c r="E24" s="4"/>
      <c r="F24" s="4"/>
      <c r="G24" s="4">
        <f>=IF(B24="","",E24-F24)</f>
      </c>
      <c r="H24" s="2"/>
      <c r="I24" s="5">
        <f>=IF(OR(B24="",H24=""),"",IF(G24&lt;=0,0,MAX(0,TODAY()-H24)))</f>
      </c>
      <c r="J24" s="5">
        <f>=IF(B24="","",IF(G24&lt;=0,"ÖDENDİ",IF(I24&gt;0,"GECİKTİ","AÇIK")))</f>
      </c>
      <c r="K24" s="3"/>
    </row>
    <row r="25" spans="1:11" x14ac:dyDescent="0.25">
      <c r="A25" s="6"/>
      <c r="B25" s="7"/>
      <c r="C25" s="7"/>
      <c r="D25" s="7"/>
      <c r="E25" s="8"/>
      <c r="F25" s="8"/>
      <c r="G25" s="8">
        <f>=IF(B25="","",E25-F25)</f>
      </c>
      <c r="H25" s="6"/>
      <c r="I25" s="9">
        <f>=IF(OR(B25="",H25=""),"",IF(G25&lt;=0,0,MAX(0,TODAY()-H25)))</f>
      </c>
      <c r="J25" s="9">
        <f>=IF(B25="","",IF(G25&lt;=0,"ÖDENDİ",IF(I25&gt;0,"GECİKTİ","AÇIK")))</f>
      </c>
      <c r="K25" s="7"/>
    </row>
    <row r="26" spans="1:11" x14ac:dyDescent="0.25">
      <c r="A26" s="2"/>
      <c r="B26" s="3"/>
      <c r="C26" s="3"/>
      <c r="D26" s="3"/>
      <c r="E26" s="4"/>
      <c r="F26" s="4"/>
      <c r="G26" s="4">
        <f>=IF(B26="","",E26-F26)</f>
      </c>
      <c r="H26" s="2"/>
      <c r="I26" s="5">
        <f>=IF(OR(B26="",H26=""),"",IF(G26&lt;=0,0,MAX(0,TODAY()-H26)))</f>
      </c>
      <c r="J26" s="5">
        <f>=IF(B26="","",IF(G26&lt;=0,"ÖDENDİ",IF(I26&gt;0,"GECİKTİ","AÇIK")))</f>
      </c>
      <c r="K26" s="3"/>
    </row>
    <row r="27" spans="1:11" x14ac:dyDescent="0.25">
      <c r="A27" s="6"/>
      <c r="B27" s="7"/>
      <c r="C27" s="7"/>
      <c r="D27" s="7"/>
      <c r="E27" s="8"/>
      <c r="F27" s="8"/>
      <c r="G27" s="8">
        <f>=IF(B27="","",E27-F27)</f>
      </c>
      <c r="H27" s="6"/>
      <c r="I27" s="9">
        <f>=IF(OR(B27="",H27=""),"",IF(G27&lt;=0,0,MAX(0,TODAY()-H27)))</f>
      </c>
      <c r="J27" s="9">
        <f>=IF(B27="","",IF(G27&lt;=0,"ÖDENDİ",IF(I27&gt;0,"GECİKTİ","AÇIK")))</f>
      </c>
      <c r="K27" s="7"/>
    </row>
    <row r="28" spans="1:11" x14ac:dyDescent="0.25">
      <c r="A28" s="2"/>
      <c r="B28" s="3"/>
      <c r="C28" s="3"/>
      <c r="D28" s="3"/>
      <c r="E28" s="4"/>
      <c r="F28" s="4"/>
      <c r="G28" s="4">
        <f>=IF(B28="","",E28-F28)</f>
      </c>
      <c r="H28" s="2"/>
      <c r="I28" s="5">
        <f>=IF(OR(B28="",H28=""),"",IF(G28&lt;=0,0,MAX(0,TODAY()-H28)))</f>
      </c>
      <c r="J28" s="5">
        <f>=IF(B28="","",IF(G28&lt;=0,"ÖDENDİ",IF(I28&gt;0,"GECİKTİ","AÇIK")))</f>
      </c>
      <c r="K28" s="3"/>
    </row>
    <row r="29" spans="1:11" x14ac:dyDescent="0.25">
      <c r="A29" s="6"/>
      <c r="B29" s="7"/>
      <c r="C29" s="7"/>
      <c r="D29" s="7"/>
      <c r="E29" s="8"/>
      <c r="F29" s="8"/>
      <c r="G29" s="8">
        <f>=IF(B29="","",E29-F29)</f>
      </c>
      <c r="H29" s="6"/>
      <c r="I29" s="9">
        <f>=IF(OR(B29="",H29=""),"",IF(G29&lt;=0,0,MAX(0,TODAY()-H29)))</f>
      </c>
      <c r="J29" s="9">
        <f>=IF(B29="","",IF(G29&lt;=0,"ÖDENDİ",IF(I29&gt;0,"GECİKTİ","AÇIK")))</f>
      </c>
      <c r="K29" s="7"/>
    </row>
    <row r="30" spans="1:11" x14ac:dyDescent="0.25">
      <c r="A30" s="2"/>
      <c r="B30" s="3"/>
      <c r="C30" s="3"/>
      <c r="D30" s="3"/>
      <c r="E30" s="4"/>
      <c r="F30" s="4"/>
      <c r="G30" s="4">
        <f>=IF(B30="","",E30-F30)</f>
      </c>
      <c r="H30" s="2"/>
      <c r="I30" s="5">
        <f>=IF(OR(B30="",H30=""),"",IF(G30&lt;=0,0,MAX(0,TODAY()-H30)))</f>
      </c>
      <c r="J30" s="5">
        <f>=IF(B30="","",IF(G30&lt;=0,"ÖDENDİ",IF(I30&gt;0,"GECİKTİ","AÇIK")))</f>
      </c>
      <c r="K30" s="3"/>
    </row>
    <row r="31" spans="1:11" x14ac:dyDescent="0.25">
      <c r="A31" s="6"/>
      <c r="B31" s="7"/>
      <c r="C31" s="7"/>
      <c r="D31" s="7"/>
      <c r="E31" s="8"/>
      <c r="F31" s="8"/>
      <c r="G31" s="8">
        <f>=IF(B31="","",E31-F31)</f>
      </c>
      <c r="H31" s="6"/>
      <c r="I31" s="9">
        <f>=IF(OR(B31="",H31=""),"",IF(G31&lt;=0,0,MAX(0,TODAY()-H31)))</f>
      </c>
      <c r="J31" s="9">
        <f>=IF(B31="","",IF(G31&lt;=0,"ÖDENDİ",IF(I31&gt;0,"GECİKTİ","AÇIK")))</f>
      </c>
      <c r="K31" s="7"/>
    </row>
    <row r="32" spans="1:11" x14ac:dyDescent="0.25">
      <c r="A32" s="2"/>
      <c r="B32" s="3"/>
      <c r="C32" s="3"/>
      <c r="D32" s="3"/>
      <c r="E32" s="4"/>
      <c r="F32" s="4"/>
      <c r="G32" s="4">
        <f>=IF(B32="","",E32-F32)</f>
      </c>
      <c r="H32" s="2"/>
      <c r="I32" s="5">
        <f>=IF(OR(B32="",H32=""),"",IF(G32&lt;=0,0,MAX(0,TODAY()-H32)))</f>
      </c>
      <c r="J32" s="5">
        <f>=IF(B32="","",IF(G32&lt;=0,"ÖDENDİ",IF(I32&gt;0,"GECİKTİ","AÇIK")))</f>
      </c>
      <c r="K32" s="3"/>
    </row>
    <row r="33" spans="1:11" x14ac:dyDescent="0.25">
      <c r="A33" s="6"/>
      <c r="B33" s="7"/>
      <c r="C33" s="7"/>
      <c r="D33" s="7"/>
      <c r="E33" s="8"/>
      <c r="F33" s="8"/>
      <c r="G33" s="8">
        <f>=IF(B33="","",E33-F33)</f>
      </c>
      <c r="H33" s="6"/>
      <c r="I33" s="9">
        <f>=IF(OR(B33="",H33=""),"",IF(G33&lt;=0,0,MAX(0,TODAY()-H33)))</f>
      </c>
      <c r="J33" s="9">
        <f>=IF(B33="","",IF(G33&lt;=0,"ÖDENDİ",IF(I33&gt;0,"GECİKTİ","AÇIK")))</f>
      </c>
      <c r="K33" s="7"/>
    </row>
    <row r="34" spans="1:11" x14ac:dyDescent="0.25">
      <c r="A34" s="2"/>
      <c r="B34" s="3"/>
      <c r="C34" s="3"/>
      <c r="D34" s="3"/>
      <c r="E34" s="4"/>
      <c r="F34" s="4"/>
      <c r="G34" s="4">
        <f>=IF(B34="","",E34-F34)</f>
      </c>
      <c r="H34" s="2"/>
      <c r="I34" s="5">
        <f>=IF(OR(B34="",H34=""),"",IF(G34&lt;=0,0,MAX(0,TODAY()-H34)))</f>
      </c>
      <c r="J34" s="5">
        <f>=IF(B34="","",IF(G34&lt;=0,"ÖDENDİ",IF(I34&gt;0,"GECİKTİ","AÇIK")))</f>
      </c>
      <c r="K34" s="3"/>
    </row>
    <row r="35" spans="1:11" x14ac:dyDescent="0.25">
      <c r="A35" s="6"/>
      <c r="B35" s="7"/>
      <c r="C35" s="7"/>
      <c r="D35" s="7"/>
      <c r="E35" s="8"/>
      <c r="F35" s="8"/>
      <c r="G35" s="8">
        <f>=IF(B35="","",E35-F35)</f>
      </c>
      <c r="H35" s="6"/>
      <c r="I35" s="9">
        <f>=IF(OR(B35="",H35=""),"",IF(G35&lt;=0,0,MAX(0,TODAY()-H35)))</f>
      </c>
      <c r="J35" s="9">
        <f>=IF(B35="","",IF(G35&lt;=0,"ÖDENDİ",IF(I35&gt;0,"GECİKTİ","AÇIK")))</f>
      </c>
      <c r="K35" s="7"/>
    </row>
    <row r="36" spans="1:11" x14ac:dyDescent="0.25">
      <c r="A36" s="2"/>
      <c r="B36" s="3"/>
      <c r="C36" s="3"/>
      <c r="D36" s="3"/>
      <c r="E36" s="4"/>
      <c r="F36" s="4"/>
      <c r="G36" s="4">
        <f>=IF(B36="","",E36-F36)</f>
      </c>
      <c r="H36" s="2"/>
      <c r="I36" s="5">
        <f>=IF(OR(B36="",H36=""),"",IF(G36&lt;=0,0,MAX(0,TODAY()-H36)))</f>
      </c>
      <c r="J36" s="5">
        <f>=IF(B36="","",IF(G36&lt;=0,"ÖDENDİ",IF(I36&gt;0,"GECİKTİ","AÇIK")))</f>
      </c>
      <c r="K36" s="3"/>
    </row>
    <row r="37" spans="1:11" x14ac:dyDescent="0.25">
      <c r="A37" s="6"/>
      <c r="B37" s="7"/>
      <c r="C37" s="7"/>
      <c r="D37" s="7"/>
      <c r="E37" s="8"/>
      <c r="F37" s="8"/>
      <c r="G37" s="8">
        <f>=IF(B37="","",E37-F37)</f>
      </c>
      <c r="H37" s="6"/>
      <c r="I37" s="9">
        <f>=IF(OR(B37="",H37=""),"",IF(G37&lt;=0,0,MAX(0,TODAY()-H37)))</f>
      </c>
      <c r="J37" s="9">
        <f>=IF(B37="","",IF(G37&lt;=0,"ÖDENDİ",IF(I37&gt;0,"GECİKTİ","AÇIK")))</f>
      </c>
      <c r="K37" s="7"/>
    </row>
    <row r="38" spans="1:11" x14ac:dyDescent="0.25">
      <c r="A38" s="2"/>
      <c r="B38" s="3"/>
      <c r="C38" s="3"/>
      <c r="D38" s="3"/>
      <c r="E38" s="4"/>
      <c r="F38" s="4"/>
      <c r="G38" s="4">
        <f>=IF(B38="","",E38-F38)</f>
      </c>
      <c r="H38" s="2"/>
      <c r="I38" s="5">
        <f>=IF(OR(B38="",H38=""),"",IF(G38&lt;=0,0,MAX(0,TODAY()-H38)))</f>
      </c>
      <c r="J38" s="5">
        <f>=IF(B38="","",IF(G38&lt;=0,"ÖDENDİ",IF(I38&gt;0,"GECİKTİ","AÇIK")))</f>
      </c>
      <c r="K38" s="3"/>
    </row>
    <row r="39" spans="1:11" x14ac:dyDescent="0.25">
      <c r="A39" s="6"/>
      <c r="B39" s="7"/>
      <c r="C39" s="7"/>
      <c r="D39" s="7"/>
      <c r="E39" s="8"/>
      <c r="F39" s="8"/>
      <c r="G39" s="8">
        <f>=IF(B39="","",E39-F39)</f>
      </c>
      <c r="H39" s="6"/>
      <c r="I39" s="9">
        <f>=IF(OR(B39="",H39=""),"",IF(G39&lt;=0,0,MAX(0,TODAY()-H39)))</f>
      </c>
      <c r="J39" s="9">
        <f>=IF(B39="","",IF(G39&lt;=0,"ÖDENDİ",IF(I39&gt;0,"GECİKTİ","AÇIK")))</f>
      </c>
      <c r="K39" s="7"/>
    </row>
    <row r="40" spans="1:11" x14ac:dyDescent="0.25">
      <c r="A40" s="2"/>
      <c r="B40" s="3"/>
      <c r="C40" s="3"/>
      <c r="D40" s="3"/>
      <c r="E40" s="4"/>
      <c r="F40" s="4"/>
      <c r="G40" s="4">
        <f>=IF(B40="","",E40-F40)</f>
      </c>
      <c r="H40" s="2"/>
      <c r="I40" s="5">
        <f>=IF(OR(B40="",H40=""),"",IF(G40&lt;=0,0,MAX(0,TODAY()-H40)))</f>
      </c>
      <c r="J40" s="5">
        <f>=IF(B40="","",IF(G40&lt;=0,"ÖDENDİ",IF(I40&gt;0,"GECİKTİ","AÇIK")))</f>
      </c>
      <c r="K40" s="3"/>
    </row>
    <row r="41" spans="1:11" x14ac:dyDescent="0.25">
      <c r="A41" s="6"/>
      <c r="B41" s="7"/>
      <c r="C41" s="7"/>
      <c r="D41" s="7"/>
      <c r="E41" s="8"/>
      <c r="F41" s="8"/>
      <c r="G41" s="8">
        <f>=IF(B41="","",E41-F41)</f>
      </c>
      <c r="H41" s="6"/>
      <c r="I41" s="9">
        <f>=IF(OR(B41="",H41=""),"",IF(G41&lt;=0,0,MAX(0,TODAY()-H41)))</f>
      </c>
      <c r="J41" s="9">
        <f>=IF(B41="","",IF(G41&lt;=0,"ÖDENDİ",IF(I41&gt;0,"GECİKTİ","AÇIK")))</f>
      </c>
      <c r="K41" s="7"/>
    </row>
    <row r="42" spans="1:11" x14ac:dyDescent="0.25">
      <c r="A42" s="2"/>
      <c r="B42" s="3"/>
      <c r="C42" s="3"/>
      <c r="D42" s="3"/>
      <c r="E42" s="4"/>
      <c r="F42" s="4"/>
      <c r="G42" s="4">
        <f>=IF(B42="","",E42-F42)</f>
      </c>
      <c r="H42" s="2"/>
      <c r="I42" s="5">
        <f>=IF(OR(B42="",H42=""),"",IF(G42&lt;=0,0,MAX(0,TODAY()-H42)))</f>
      </c>
      <c r="J42" s="5">
        <f>=IF(B42="","",IF(G42&lt;=0,"ÖDENDİ",IF(I42&gt;0,"GECİKTİ","AÇIK")))</f>
      </c>
      <c r="K42" s="3"/>
    </row>
    <row r="43" spans="1:11" x14ac:dyDescent="0.25">
      <c r="A43" s="6"/>
      <c r="B43" s="7"/>
      <c r="C43" s="7"/>
      <c r="D43" s="7"/>
      <c r="E43" s="8"/>
      <c r="F43" s="8"/>
      <c r="G43" s="8">
        <f>=IF(B43="","",E43-F43)</f>
      </c>
      <c r="H43" s="6"/>
      <c r="I43" s="9">
        <f>=IF(OR(B43="",H43=""),"",IF(G43&lt;=0,0,MAX(0,TODAY()-H43)))</f>
      </c>
      <c r="J43" s="9">
        <f>=IF(B43="","",IF(G43&lt;=0,"ÖDENDİ",IF(I43&gt;0,"GECİKTİ","AÇIK")))</f>
      </c>
      <c r="K43" s="7"/>
    </row>
    <row r="44" spans="1:11" x14ac:dyDescent="0.25">
      <c r="A44" s="2"/>
      <c r="B44" s="3"/>
      <c r="C44" s="3"/>
      <c r="D44" s="3"/>
      <c r="E44" s="4"/>
      <c r="F44" s="4"/>
      <c r="G44" s="4">
        <f>=IF(B44="","",E44-F44)</f>
      </c>
      <c r="H44" s="2"/>
      <c r="I44" s="5">
        <f>=IF(OR(B44="",H44=""),"",IF(G44&lt;=0,0,MAX(0,TODAY()-H44)))</f>
      </c>
      <c r="J44" s="5">
        <f>=IF(B44="","",IF(G44&lt;=0,"ÖDENDİ",IF(I44&gt;0,"GECİKTİ","AÇIK")))</f>
      </c>
      <c r="K44" s="3"/>
    </row>
    <row r="45" spans="1:11" x14ac:dyDescent="0.25">
      <c r="A45" s="6"/>
      <c r="B45" s="7"/>
      <c r="C45" s="7"/>
      <c r="D45" s="7"/>
      <c r="E45" s="8"/>
      <c r="F45" s="8"/>
      <c r="G45" s="8">
        <f>=IF(B45="","",E45-F45)</f>
      </c>
      <c r="H45" s="6"/>
      <c r="I45" s="9">
        <f>=IF(OR(B45="",H45=""),"",IF(G45&lt;=0,0,MAX(0,TODAY()-H45)))</f>
      </c>
      <c r="J45" s="9">
        <f>=IF(B45="","",IF(G45&lt;=0,"ÖDENDİ",IF(I45&gt;0,"GECİKTİ","AÇIK")))</f>
      </c>
      <c r="K45" s="7"/>
    </row>
    <row r="46" spans="1:11" x14ac:dyDescent="0.25">
      <c r="A46" s="2"/>
      <c r="B46" s="3"/>
      <c r="C46" s="3"/>
      <c r="D46" s="3"/>
      <c r="E46" s="4"/>
      <c r="F46" s="4"/>
      <c r="G46" s="4">
        <f>=IF(B46="","",E46-F46)</f>
      </c>
      <c r="H46" s="2"/>
      <c r="I46" s="5">
        <f>=IF(OR(B46="",H46=""),"",IF(G46&lt;=0,0,MAX(0,TODAY()-H46)))</f>
      </c>
      <c r="J46" s="5">
        <f>=IF(B46="","",IF(G46&lt;=0,"ÖDENDİ",IF(I46&gt;0,"GECİKTİ","AÇIK")))</f>
      </c>
      <c r="K46" s="3"/>
    </row>
    <row r="47" spans="1:11" x14ac:dyDescent="0.25">
      <c r="A47" s="6"/>
      <c r="B47" s="7"/>
      <c r="C47" s="7"/>
      <c r="D47" s="7"/>
      <c r="E47" s="8"/>
      <c r="F47" s="8"/>
      <c r="G47" s="8">
        <f>=IF(B47="","",E47-F47)</f>
      </c>
      <c r="H47" s="6"/>
      <c r="I47" s="9">
        <f>=IF(OR(B47="",H47=""),"",IF(G47&lt;=0,0,MAX(0,TODAY()-H47)))</f>
      </c>
      <c r="J47" s="9">
        <f>=IF(B47="","",IF(G47&lt;=0,"ÖDENDİ",IF(I47&gt;0,"GECİKTİ","AÇIK")))</f>
      </c>
      <c r="K47" s="7"/>
    </row>
    <row r="48" spans="1:11" x14ac:dyDescent="0.25">
      <c r="A48" s="2"/>
      <c r="B48" s="3"/>
      <c r="C48" s="3"/>
      <c r="D48" s="3"/>
      <c r="E48" s="4"/>
      <c r="F48" s="4"/>
      <c r="G48" s="4">
        <f>=IF(B48="","",E48-F48)</f>
      </c>
      <c r="H48" s="2"/>
      <c r="I48" s="5">
        <f>=IF(OR(B48="",H48=""),"",IF(G48&lt;=0,0,MAX(0,TODAY()-H48)))</f>
      </c>
      <c r="J48" s="5">
        <f>=IF(B48="","",IF(G48&lt;=0,"ÖDENDİ",IF(I48&gt;0,"GECİKTİ","AÇIK")))</f>
      </c>
      <c r="K48" s="3"/>
    </row>
    <row r="49" spans="1:11" x14ac:dyDescent="0.25">
      <c r="A49" s="6"/>
      <c r="B49" s="7"/>
      <c r="C49" s="7"/>
      <c r="D49" s="7"/>
      <c r="E49" s="8"/>
      <c r="F49" s="8"/>
      <c r="G49" s="8">
        <f>=IF(B49="","",E49-F49)</f>
      </c>
      <c r="H49" s="6"/>
      <c r="I49" s="9">
        <f>=IF(OR(B49="",H49=""),"",IF(G49&lt;=0,0,MAX(0,TODAY()-H49)))</f>
      </c>
      <c r="J49" s="9">
        <f>=IF(B49="","",IF(G49&lt;=0,"ÖDENDİ",IF(I49&gt;0,"GECİKTİ","AÇIK")))</f>
      </c>
      <c r="K49" s="7"/>
    </row>
    <row r="50" spans="1:11" x14ac:dyDescent="0.25">
      <c r="A50" s="2"/>
      <c r="B50" s="3"/>
      <c r="C50" s="3"/>
      <c r="D50" s="3"/>
      <c r="E50" s="4"/>
      <c r="F50" s="4"/>
      <c r="G50" s="4">
        <f>=IF(B50="","",E50-F50)</f>
      </c>
      <c r="H50" s="2"/>
      <c r="I50" s="5">
        <f>=IF(OR(B50="",H50=""),"",IF(G50&lt;=0,0,MAX(0,TODAY()-H50)))</f>
      </c>
      <c r="J50" s="5">
        <f>=IF(B50="","",IF(G50&lt;=0,"ÖDENDİ",IF(I50&gt;0,"GECİKTİ","AÇIK")))</f>
      </c>
      <c r="K50" s="3"/>
    </row>
    <row r="51" spans="1:11" x14ac:dyDescent="0.25">
      <c r="A51" s="6"/>
      <c r="B51" s="7"/>
      <c r="C51" s="7"/>
      <c r="D51" s="7"/>
      <c r="E51" s="8"/>
      <c r="F51" s="8"/>
      <c r="G51" s="8">
        <f>=IF(B51="","",E51-F51)</f>
      </c>
      <c r="H51" s="6"/>
      <c r="I51" s="9">
        <f>=IF(OR(B51="",H51=""),"",IF(G51&lt;=0,0,MAX(0,TODAY()-H51)))</f>
      </c>
      <c r="J51" s="9">
        <f>=IF(B51="","",IF(G51&lt;=0,"ÖDENDİ",IF(I51&gt;0,"GECİKTİ","AÇIK")))</f>
      </c>
      <c r="K51" s="7"/>
    </row>
    <row r="52" spans="1:11" x14ac:dyDescent="0.25">
      <c r="A52" s="2"/>
      <c r="B52" s="3"/>
      <c r="C52" s="3"/>
      <c r="D52" s="3"/>
      <c r="E52" s="4"/>
      <c r="F52" s="4"/>
      <c r="G52" s="4">
        <f>=IF(B52="","",E52-F52)</f>
      </c>
      <c r="H52" s="2"/>
      <c r="I52" s="5">
        <f>=IF(OR(B52="",H52=""),"",IF(G52&lt;=0,0,MAX(0,TODAY()-H52)))</f>
      </c>
      <c r="J52" s="5">
        <f>=IF(B52="","",IF(G52&lt;=0,"ÖDENDİ",IF(I52&gt;0,"GECİKTİ","AÇIK")))</f>
      </c>
      <c r="K52" s="3"/>
    </row>
    <row r="53" spans="1:11" x14ac:dyDescent="0.25">
      <c r="A53" s="6"/>
      <c r="B53" s="7"/>
      <c r="C53" s="7"/>
      <c r="D53" s="7"/>
      <c r="E53" s="8"/>
      <c r="F53" s="8"/>
      <c r="G53" s="8">
        <f>=IF(B53="","",E53-F53)</f>
      </c>
      <c r="H53" s="6"/>
      <c r="I53" s="9">
        <f>=IF(OR(B53="",H53=""),"",IF(G53&lt;=0,0,MAX(0,TODAY()-H53)))</f>
      </c>
      <c r="J53" s="9">
        <f>=IF(B53="","",IF(G53&lt;=0,"ÖDENDİ",IF(I53&gt;0,"GECİKTİ","AÇIK")))</f>
      </c>
      <c r="K53" s="7"/>
    </row>
    <row r="54" spans="1:11" x14ac:dyDescent="0.25">
      <c r="A54" s="2"/>
      <c r="B54" s="3"/>
      <c r="C54" s="3"/>
      <c r="D54" s="3"/>
      <c r="E54" s="4"/>
      <c r="F54" s="4"/>
      <c r="G54" s="4">
        <f>=IF(B54="","",E54-F54)</f>
      </c>
      <c r="H54" s="2"/>
      <c r="I54" s="5">
        <f>=IF(OR(B54="",H54=""),"",IF(G54&lt;=0,0,MAX(0,TODAY()-H54)))</f>
      </c>
      <c r="J54" s="5">
        <f>=IF(B54="","",IF(G54&lt;=0,"ÖDENDİ",IF(I54&gt;0,"GECİKTİ","AÇIK")))</f>
      </c>
      <c r="K54" s="3"/>
    </row>
    <row r="55" spans="1:11" x14ac:dyDescent="0.25">
      <c r="A55" s="6"/>
      <c r="B55" s="7"/>
      <c r="C55" s="7"/>
      <c r="D55" s="7"/>
      <c r="E55" s="8"/>
      <c r="F55" s="8"/>
      <c r="G55" s="8">
        <f>=IF(B55="","",E55-F55)</f>
      </c>
      <c r="H55" s="6"/>
      <c r="I55" s="9">
        <f>=IF(OR(B55="",H55=""),"",IF(G55&lt;=0,0,MAX(0,TODAY()-H55)))</f>
      </c>
      <c r="J55" s="9">
        <f>=IF(B55="","",IF(G55&lt;=0,"ÖDENDİ",IF(I55&gt;0,"GECİKTİ","AÇIK")))</f>
      </c>
      <c r="K55" s="7"/>
    </row>
    <row r="56" spans="1:11" x14ac:dyDescent="0.25">
      <c r="A56" s="2"/>
      <c r="B56" s="3"/>
      <c r="C56" s="3"/>
      <c r="D56" s="3"/>
      <c r="E56" s="4"/>
      <c r="F56" s="4"/>
      <c r="G56" s="4">
        <f>=IF(B56="","",E56-F56)</f>
      </c>
      <c r="H56" s="2"/>
      <c r="I56" s="5">
        <f>=IF(OR(B56="",H56=""),"",IF(G56&lt;=0,0,MAX(0,TODAY()-H56)))</f>
      </c>
      <c r="J56" s="5">
        <f>=IF(B56="","",IF(G56&lt;=0,"ÖDENDİ",IF(I56&gt;0,"GECİKTİ","AÇIK")))</f>
      </c>
      <c r="K56" s="3"/>
    </row>
    <row r="57" spans="1:11" x14ac:dyDescent="0.25">
      <c r="A57" s="6"/>
      <c r="B57" s="7"/>
      <c r="C57" s="7"/>
      <c r="D57" s="7"/>
      <c r="E57" s="8"/>
      <c r="F57" s="8"/>
      <c r="G57" s="8">
        <f>=IF(B57="","",E57-F57)</f>
      </c>
      <c r="H57" s="6"/>
      <c r="I57" s="9">
        <f>=IF(OR(B57="",H57=""),"",IF(G57&lt;=0,0,MAX(0,TODAY()-H57)))</f>
      </c>
      <c r="J57" s="9">
        <f>=IF(B57="","",IF(G57&lt;=0,"ÖDENDİ",IF(I57&gt;0,"GECİKTİ","AÇIK")))</f>
      </c>
      <c r="K57" s="7"/>
    </row>
    <row r="58" spans="1:11" x14ac:dyDescent="0.25">
      <c r="A58" s="2"/>
      <c r="B58" s="3"/>
      <c r="C58" s="3"/>
      <c r="D58" s="3"/>
      <c r="E58" s="4"/>
      <c r="F58" s="4"/>
      <c r="G58" s="4">
        <f>=IF(B58="","",E58-F58)</f>
      </c>
      <c r="H58" s="2"/>
      <c r="I58" s="5">
        <f>=IF(OR(B58="",H58=""),"",IF(G58&lt;=0,0,MAX(0,TODAY()-H58)))</f>
      </c>
      <c r="J58" s="5">
        <f>=IF(B58="","",IF(G58&lt;=0,"ÖDENDİ",IF(I58&gt;0,"GECİKTİ","AÇIK")))</f>
      </c>
      <c r="K58" s="3"/>
    </row>
    <row r="59" spans="1:11" x14ac:dyDescent="0.25">
      <c r="A59" s="6"/>
      <c r="B59" s="7"/>
      <c r="C59" s="7"/>
      <c r="D59" s="7"/>
      <c r="E59" s="8"/>
      <c r="F59" s="8"/>
      <c r="G59" s="8">
        <f>=IF(B59="","",E59-F59)</f>
      </c>
      <c r="H59" s="6"/>
      <c r="I59" s="9">
        <f>=IF(OR(B59="",H59=""),"",IF(G59&lt;=0,0,MAX(0,TODAY()-H59)))</f>
      </c>
      <c r="J59" s="9">
        <f>=IF(B59="","",IF(G59&lt;=0,"ÖDENDİ",IF(I59&gt;0,"GECİKTİ","AÇIK")))</f>
      </c>
      <c r="K59" s="7"/>
    </row>
    <row r="60" spans="1:11" x14ac:dyDescent="0.25">
      <c r="A60" s="2"/>
      <c r="B60" s="3"/>
      <c r="C60" s="3"/>
      <c r="D60" s="3"/>
      <c r="E60" s="4"/>
      <c r="F60" s="4"/>
      <c r="G60" s="4">
        <f>=IF(B60="","",E60-F60)</f>
      </c>
      <c r="H60" s="2"/>
      <c r="I60" s="5">
        <f>=IF(OR(B60="",H60=""),"",IF(G60&lt;=0,0,MAX(0,TODAY()-H60)))</f>
      </c>
      <c r="J60" s="5">
        <f>=IF(B60="","",IF(G60&lt;=0,"ÖDENDİ",IF(I60&gt;0,"GECİKTİ","AÇIK")))</f>
      </c>
      <c r="K60" s="3"/>
    </row>
    <row r="61" spans="1:11" x14ac:dyDescent="0.25">
      <c r="A61" s="6"/>
      <c r="B61" s="7"/>
      <c r="C61" s="7"/>
      <c r="D61" s="7"/>
      <c r="E61" s="8"/>
      <c r="F61" s="8"/>
      <c r="G61" s="8">
        <f>=IF(B61="","",E61-F61)</f>
      </c>
      <c r="H61" s="6"/>
      <c r="I61" s="9">
        <f>=IF(OR(B61="",H61=""),"",IF(G61&lt;=0,0,MAX(0,TODAY()-H61)))</f>
      </c>
      <c r="J61" s="9">
        <f>=IF(B61="","",IF(G61&lt;=0,"ÖDENDİ",IF(I61&gt;0,"GECİKTİ","AÇIK")))</f>
      </c>
      <c r="K61" s="7"/>
    </row>
    <row r="62" spans="1:11" x14ac:dyDescent="0.25">
      <c r="A62" s="2"/>
      <c r="B62" s="3"/>
      <c r="C62" s="3"/>
      <c r="D62" s="3"/>
      <c r="E62" s="4"/>
      <c r="F62" s="4"/>
      <c r="G62" s="4">
        <f>=IF(B62="","",E62-F62)</f>
      </c>
      <c r="H62" s="2"/>
      <c r="I62" s="5">
        <f>=IF(OR(B62="",H62=""),"",IF(G62&lt;=0,0,MAX(0,TODAY()-H62)))</f>
      </c>
      <c r="J62" s="5">
        <f>=IF(B62="","",IF(G62&lt;=0,"ÖDENDİ",IF(I62&gt;0,"GECİKTİ","AÇIK")))</f>
      </c>
      <c r="K62" s="3"/>
    </row>
    <row r="63" spans="1:11" x14ac:dyDescent="0.25">
      <c r="A63" s="6"/>
      <c r="B63" s="7"/>
      <c r="C63" s="7"/>
      <c r="D63" s="7"/>
      <c r="E63" s="8"/>
      <c r="F63" s="8"/>
      <c r="G63" s="8">
        <f>=IF(B63="","",E63-F63)</f>
      </c>
      <c r="H63" s="6"/>
      <c r="I63" s="9">
        <f>=IF(OR(B63="",H63=""),"",IF(G63&lt;=0,0,MAX(0,TODAY()-H63)))</f>
      </c>
      <c r="J63" s="9">
        <f>=IF(B63="","",IF(G63&lt;=0,"ÖDENDİ",IF(I63&gt;0,"GECİKTİ","AÇIK")))</f>
      </c>
      <c r="K63" s="7"/>
    </row>
    <row r="64" spans="1:11" x14ac:dyDescent="0.25">
      <c r="A64" s="2"/>
      <c r="B64" s="3"/>
      <c r="C64" s="3"/>
      <c r="D64" s="3"/>
      <c r="E64" s="4"/>
      <c r="F64" s="4"/>
      <c r="G64" s="4">
        <f>=IF(B64="","",E64-F64)</f>
      </c>
      <c r="H64" s="2"/>
      <c r="I64" s="5">
        <f>=IF(OR(B64="",H64=""),"",IF(G64&lt;=0,0,MAX(0,TODAY()-H64)))</f>
      </c>
      <c r="J64" s="5">
        <f>=IF(B64="","",IF(G64&lt;=0,"ÖDENDİ",IF(I64&gt;0,"GECİKTİ","AÇIK")))</f>
      </c>
      <c r="K64" s="3"/>
    </row>
    <row r="65" spans="1:11" x14ac:dyDescent="0.25">
      <c r="A65" s="6"/>
      <c r="B65" s="7"/>
      <c r="C65" s="7"/>
      <c r="D65" s="7"/>
      <c r="E65" s="8"/>
      <c r="F65" s="8"/>
      <c r="G65" s="8">
        <f>=IF(B65="","",E65-F65)</f>
      </c>
      <c r="H65" s="6"/>
      <c r="I65" s="9">
        <f>=IF(OR(B65="",H65=""),"",IF(G65&lt;=0,0,MAX(0,TODAY()-H65)))</f>
      </c>
      <c r="J65" s="9">
        <f>=IF(B65="","",IF(G65&lt;=0,"ÖDENDİ",IF(I65&gt;0,"GECİKTİ","AÇIK")))</f>
      </c>
      <c r="K65" s="7"/>
    </row>
    <row r="66" spans="1:11" x14ac:dyDescent="0.25">
      <c r="A66" s="2"/>
      <c r="B66" s="3"/>
      <c r="C66" s="3"/>
      <c r="D66" s="3"/>
      <c r="E66" s="4"/>
      <c r="F66" s="4"/>
      <c r="G66" s="4">
        <f>=IF(B66="","",E66-F66)</f>
      </c>
      <c r="H66" s="2"/>
      <c r="I66" s="5">
        <f>=IF(OR(B66="",H66=""),"",IF(G66&lt;=0,0,MAX(0,TODAY()-H66)))</f>
      </c>
      <c r="J66" s="5">
        <f>=IF(B66="","",IF(G66&lt;=0,"ÖDENDİ",IF(I66&gt;0,"GECİKTİ","AÇIK")))</f>
      </c>
      <c r="K66" s="3"/>
    </row>
    <row r="67" spans="1:11" x14ac:dyDescent="0.25">
      <c r="A67" s="6"/>
      <c r="B67" s="7"/>
      <c r="C67" s="7"/>
      <c r="D67" s="7"/>
      <c r="E67" s="8"/>
      <c r="F67" s="8"/>
      <c r="G67" s="8">
        <f>=IF(B67="","",E67-F67)</f>
      </c>
      <c r="H67" s="6"/>
      <c r="I67" s="9">
        <f>=IF(OR(B67="",H67=""),"",IF(G67&lt;=0,0,MAX(0,TODAY()-H67)))</f>
      </c>
      <c r="J67" s="9">
        <f>=IF(B67="","",IF(G67&lt;=0,"ÖDENDİ",IF(I67&gt;0,"GECİKTİ","AÇIK")))</f>
      </c>
      <c r="K67" s="7"/>
    </row>
    <row r="68" spans="1:11" x14ac:dyDescent="0.25">
      <c r="A68" s="2"/>
      <c r="B68" s="3"/>
      <c r="C68" s="3"/>
      <c r="D68" s="3"/>
      <c r="E68" s="4"/>
      <c r="F68" s="4"/>
      <c r="G68" s="4">
        <f>=IF(B68="","",E68-F68)</f>
      </c>
      <c r="H68" s="2"/>
      <c r="I68" s="5">
        <f>=IF(OR(B68="",H68=""),"",IF(G68&lt;=0,0,MAX(0,TODAY()-H68)))</f>
      </c>
      <c r="J68" s="5">
        <f>=IF(B68="","",IF(G68&lt;=0,"ÖDENDİ",IF(I68&gt;0,"GECİKTİ","AÇIK")))</f>
      </c>
      <c r="K68" s="3"/>
    </row>
    <row r="69" spans="1:11" x14ac:dyDescent="0.25">
      <c r="A69" s="6"/>
      <c r="B69" s="7"/>
      <c r="C69" s="7"/>
      <c r="D69" s="7"/>
      <c r="E69" s="8"/>
      <c r="F69" s="8"/>
      <c r="G69" s="8">
        <f>=IF(B69="","",E69-F69)</f>
      </c>
      <c r="H69" s="6"/>
      <c r="I69" s="9">
        <f>=IF(OR(B69="",H69=""),"",IF(G69&lt;=0,0,MAX(0,TODAY()-H69)))</f>
      </c>
      <c r="J69" s="9">
        <f>=IF(B69="","",IF(G69&lt;=0,"ÖDENDİ",IF(I69&gt;0,"GECİKTİ","AÇIK")))</f>
      </c>
      <c r="K69" s="7"/>
    </row>
    <row r="70" spans="1:11" x14ac:dyDescent="0.25">
      <c r="A70" s="2"/>
      <c r="B70" s="3"/>
      <c r="C70" s="3"/>
      <c r="D70" s="3"/>
      <c r="E70" s="4"/>
      <c r="F70" s="4"/>
      <c r="G70" s="4">
        <f>=IF(B70="","",E70-F70)</f>
      </c>
      <c r="H70" s="2"/>
      <c r="I70" s="5">
        <f>=IF(OR(B70="",H70=""),"",IF(G70&lt;=0,0,MAX(0,TODAY()-H70)))</f>
      </c>
      <c r="J70" s="5">
        <f>=IF(B70="","",IF(G70&lt;=0,"ÖDENDİ",IF(I70&gt;0,"GECİKTİ","AÇIK")))</f>
      </c>
      <c r="K70" s="3"/>
    </row>
    <row r="71" spans="1:11" x14ac:dyDescent="0.25">
      <c r="A71" s="6"/>
      <c r="B71" s="7"/>
      <c r="C71" s="7"/>
      <c r="D71" s="7"/>
      <c r="E71" s="8"/>
      <c r="F71" s="8"/>
      <c r="G71" s="8">
        <f>=IF(B71="","",E71-F71)</f>
      </c>
      <c r="H71" s="6"/>
      <c r="I71" s="9">
        <f>=IF(OR(B71="",H71=""),"",IF(G71&lt;=0,0,MAX(0,TODAY()-H71)))</f>
      </c>
      <c r="J71" s="9">
        <f>=IF(B71="","",IF(G71&lt;=0,"ÖDENDİ",IF(I71&gt;0,"GECİKTİ","AÇIK")))</f>
      </c>
      <c r="K71" s="7"/>
    </row>
    <row r="72" spans="1:11" x14ac:dyDescent="0.25">
      <c r="A72" s="2"/>
      <c r="B72" s="3"/>
      <c r="C72" s="3"/>
      <c r="D72" s="3"/>
      <c r="E72" s="4"/>
      <c r="F72" s="4"/>
      <c r="G72" s="4">
        <f>=IF(B72="","",E72-F72)</f>
      </c>
      <c r="H72" s="2"/>
      <c r="I72" s="5">
        <f>=IF(OR(B72="",H72=""),"",IF(G72&lt;=0,0,MAX(0,TODAY()-H72)))</f>
      </c>
      <c r="J72" s="5">
        <f>=IF(B72="","",IF(G72&lt;=0,"ÖDENDİ",IF(I72&gt;0,"GECİKTİ","AÇIK")))</f>
      </c>
      <c r="K72" s="3"/>
    </row>
    <row r="73" spans="1:11" x14ac:dyDescent="0.25">
      <c r="A73" s="6"/>
      <c r="B73" s="7"/>
      <c r="C73" s="7"/>
      <c r="D73" s="7"/>
      <c r="E73" s="8"/>
      <c r="F73" s="8"/>
      <c r="G73" s="8">
        <f>=IF(B73="","",E73-F73)</f>
      </c>
      <c r="H73" s="6"/>
      <c r="I73" s="9">
        <f>=IF(OR(B73="",H73=""),"",IF(G73&lt;=0,0,MAX(0,TODAY()-H73)))</f>
      </c>
      <c r="J73" s="9">
        <f>=IF(B73="","",IF(G73&lt;=0,"ÖDENDİ",IF(I73&gt;0,"GECİKTİ","AÇIK")))</f>
      </c>
      <c r="K73" s="7"/>
    </row>
    <row r="74" spans="1:11" x14ac:dyDescent="0.25">
      <c r="A74" s="2"/>
      <c r="B74" s="3"/>
      <c r="C74" s="3"/>
      <c r="D74" s="3"/>
      <c r="E74" s="4"/>
      <c r="F74" s="4"/>
      <c r="G74" s="4">
        <f>=IF(B74="","",E74-F74)</f>
      </c>
      <c r="H74" s="2"/>
      <c r="I74" s="5">
        <f>=IF(OR(B74="",H74=""),"",IF(G74&lt;=0,0,MAX(0,TODAY()-H74)))</f>
      </c>
      <c r="J74" s="5">
        <f>=IF(B74="","",IF(G74&lt;=0,"ÖDENDİ",IF(I74&gt;0,"GECİKTİ","AÇIK")))</f>
      </c>
      <c r="K74" s="3"/>
    </row>
    <row r="75" spans="1:11" x14ac:dyDescent="0.25">
      <c r="A75" s="6"/>
      <c r="B75" s="7"/>
      <c r="C75" s="7"/>
      <c r="D75" s="7"/>
      <c r="E75" s="8"/>
      <c r="F75" s="8"/>
      <c r="G75" s="8">
        <f>=IF(B75="","",E75-F75)</f>
      </c>
      <c r="H75" s="6"/>
      <c r="I75" s="9">
        <f>=IF(OR(B75="",H75=""),"",IF(G75&lt;=0,0,MAX(0,TODAY()-H75)))</f>
      </c>
      <c r="J75" s="9">
        <f>=IF(B75="","",IF(G75&lt;=0,"ÖDENDİ",IF(I75&gt;0,"GECİKTİ","AÇIK")))</f>
      </c>
      <c r="K75" s="7"/>
    </row>
    <row r="76" spans="1:11" x14ac:dyDescent="0.25">
      <c r="A76" s="2"/>
      <c r="B76" s="3"/>
      <c r="C76" s="3"/>
      <c r="D76" s="3"/>
      <c r="E76" s="4"/>
      <c r="F76" s="4"/>
      <c r="G76" s="4">
        <f>=IF(B76="","",E76-F76)</f>
      </c>
      <c r="H76" s="2"/>
      <c r="I76" s="5">
        <f>=IF(OR(B76="",H76=""),"",IF(G76&lt;=0,0,MAX(0,TODAY()-H76)))</f>
      </c>
      <c r="J76" s="5">
        <f>=IF(B76="","",IF(G76&lt;=0,"ÖDENDİ",IF(I76&gt;0,"GECİKTİ","AÇIK")))</f>
      </c>
      <c r="K76" s="3"/>
    </row>
    <row r="77" spans="1:11" x14ac:dyDescent="0.25">
      <c r="A77" s="6"/>
      <c r="B77" s="7"/>
      <c r="C77" s="7"/>
      <c r="D77" s="7"/>
      <c r="E77" s="8"/>
      <c r="F77" s="8"/>
      <c r="G77" s="8">
        <f>=IF(B77="","",E77-F77)</f>
      </c>
      <c r="H77" s="6"/>
      <c r="I77" s="9">
        <f>=IF(OR(B77="",H77=""),"",IF(G77&lt;=0,0,MAX(0,TODAY()-H77)))</f>
      </c>
      <c r="J77" s="9">
        <f>=IF(B77="","",IF(G77&lt;=0,"ÖDENDİ",IF(I77&gt;0,"GECİKTİ","AÇIK")))</f>
      </c>
      <c r="K77" s="7"/>
    </row>
    <row r="78" spans="1:11" x14ac:dyDescent="0.25">
      <c r="A78" s="2"/>
      <c r="B78" s="3"/>
      <c r="C78" s="3"/>
      <c r="D78" s="3"/>
      <c r="E78" s="4"/>
      <c r="F78" s="4"/>
      <c r="G78" s="4">
        <f>=IF(B78="","",E78-F78)</f>
      </c>
      <c r="H78" s="2"/>
      <c r="I78" s="5">
        <f>=IF(OR(B78="",H78=""),"",IF(G78&lt;=0,0,MAX(0,TODAY()-H78)))</f>
      </c>
      <c r="J78" s="5">
        <f>=IF(B78="","",IF(G78&lt;=0,"ÖDENDİ",IF(I78&gt;0,"GECİKTİ","AÇIK")))</f>
      </c>
      <c r="K78" s="3"/>
    </row>
    <row r="79" spans="1:11" x14ac:dyDescent="0.25">
      <c r="A79" s="6"/>
      <c r="B79" s="7"/>
      <c r="C79" s="7"/>
      <c r="D79" s="7"/>
      <c r="E79" s="8"/>
      <c r="F79" s="8"/>
      <c r="G79" s="8">
        <f>=IF(B79="","",E79-F79)</f>
      </c>
      <c r="H79" s="6"/>
      <c r="I79" s="9">
        <f>=IF(OR(B79="",H79=""),"",IF(G79&lt;=0,0,MAX(0,TODAY()-H79)))</f>
      </c>
      <c r="J79" s="9">
        <f>=IF(B79="","",IF(G79&lt;=0,"ÖDENDİ",IF(I79&gt;0,"GECİKTİ","AÇIK")))</f>
      </c>
      <c r="K79" s="7"/>
    </row>
    <row r="80" spans="1:11" x14ac:dyDescent="0.25">
      <c r="A80" s="2"/>
      <c r="B80" s="3"/>
      <c r="C80" s="3"/>
      <c r="D80" s="3"/>
      <c r="E80" s="4"/>
      <c r="F80" s="4"/>
      <c r="G80" s="4">
        <f>=IF(B80="","",E80-F80)</f>
      </c>
      <c r="H80" s="2"/>
      <c r="I80" s="5">
        <f>=IF(OR(B80="",H80=""),"",IF(G80&lt;=0,0,MAX(0,TODAY()-H80)))</f>
      </c>
      <c r="J80" s="5">
        <f>=IF(B80="","",IF(G80&lt;=0,"ÖDENDİ",IF(I80&gt;0,"GECİKTİ","AÇIK")))</f>
      </c>
      <c r="K80" s="3"/>
    </row>
    <row r="81" spans="1:11" x14ac:dyDescent="0.25">
      <c r="A81" s="6"/>
      <c r="B81" s="7"/>
      <c r="C81" s="7"/>
      <c r="D81" s="7"/>
      <c r="E81" s="8"/>
      <c r="F81" s="8"/>
      <c r="G81" s="8">
        <f>=IF(B81="","",E81-F81)</f>
      </c>
      <c r="H81" s="6"/>
      <c r="I81" s="9">
        <f>=IF(OR(B81="",H81=""),"",IF(G81&lt;=0,0,MAX(0,TODAY()-H81)))</f>
      </c>
      <c r="J81" s="9">
        <f>=IF(B81="","",IF(G81&lt;=0,"ÖDENDİ",IF(I81&gt;0,"GECİKTİ","AÇIK")))</f>
      </c>
      <c r="K81" s="7"/>
    </row>
    <row r="82" spans="1:11" x14ac:dyDescent="0.25">
      <c r="A82" s="2"/>
      <c r="B82" s="3"/>
      <c r="C82" s="3"/>
      <c r="D82" s="3"/>
      <c r="E82" s="4"/>
      <c r="F82" s="4"/>
      <c r="G82" s="4">
        <f>=IF(B82="","",E82-F82)</f>
      </c>
      <c r="H82" s="2"/>
      <c r="I82" s="5">
        <f>=IF(OR(B82="",H82=""),"",IF(G82&lt;=0,0,MAX(0,TODAY()-H82)))</f>
      </c>
      <c r="J82" s="5">
        <f>=IF(B82="","",IF(G82&lt;=0,"ÖDENDİ",IF(I82&gt;0,"GECİKTİ","AÇIK")))</f>
      </c>
      <c r="K82" s="3"/>
    </row>
    <row r="83" spans="1:11" x14ac:dyDescent="0.25">
      <c r="A83" s="6"/>
      <c r="B83" s="7"/>
      <c r="C83" s="7"/>
      <c r="D83" s="7"/>
      <c r="E83" s="8"/>
      <c r="F83" s="8"/>
      <c r="G83" s="8">
        <f>=IF(B83="","",E83-F83)</f>
      </c>
      <c r="H83" s="6"/>
      <c r="I83" s="9">
        <f>=IF(OR(B83="",H83=""),"",IF(G83&lt;=0,0,MAX(0,TODAY()-H83)))</f>
      </c>
      <c r="J83" s="9">
        <f>=IF(B83="","",IF(G83&lt;=0,"ÖDENDİ",IF(I83&gt;0,"GECİKTİ","AÇIK")))</f>
      </c>
      <c r="K83" s="7"/>
    </row>
    <row r="84" spans="1:11" x14ac:dyDescent="0.25">
      <c r="A84" s="2"/>
      <c r="B84" s="3"/>
      <c r="C84" s="3"/>
      <c r="D84" s="3"/>
      <c r="E84" s="4"/>
      <c r="F84" s="4"/>
      <c r="G84" s="4">
        <f>=IF(B84="","",E84-F84)</f>
      </c>
      <c r="H84" s="2"/>
      <c r="I84" s="5">
        <f>=IF(OR(B84="",H84=""),"",IF(G84&lt;=0,0,MAX(0,TODAY()-H84)))</f>
      </c>
      <c r="J84" s="5">
        <f>=IF(B84="","",IF(G84&lt;=0,"ÖDENDİ",IF(I84&gt;0,"GECİKTİ","AÇIK")))</f>
      </c>
      <c r="K84" s="3"/>
    </row>
    <row r="85" spans="1:11" x14ac:dyDescent="0.25">
      <c r="A85" s="6"/>
      <c r="B85" s="7"/>
      <c r="C85" s="7"/>
      <c r="D85" s="7"/>
      <c r="E85" s="8"/>
      <c r="F85" s="8"/>
      <c r="G85" s="8">
        <f>=IF(B85="","",E85-F85)</f>
      </c>
      <c r="H85" s="6"/>
      <c r="I85" s="9">
        <f>=IF(OR(B85="",H85=""),"",IF(G85&lt;=0,0,MAX(0,TODAY()-H85)))</f>
      </c>
      <c r="J85" s="9">
        <f>=IF(B85="","",IF(G85&lt;=0,"ÖDENDİ",IF(I85&gt;0,"GECİKTİ","AÇIK")))</f>
      </c>
      <c r="K85" s="7"/>
    </row>
    <row r="86" spans="1:11" x14ac:dyDescent="0.25">
      <c r="A86" s="2"/>
      <c r="B86" s="3"/>
      <c r="C86" s="3"/>
      <c r="D86" s="3"/>
      <c r="E86" s="4"/>
      <c r="F86" s="4"/>
      <c r="G86" s="4">
        <f>=IF(B86="","",E86-F86)</f>
      </c>
      <c r="H86" s="2"/>
      <c r="I86" s="5">
        <f>=IF(OR(B86="",H86=""),"",IF(G86&lt;=0,0,MAX(0,TODAY()-H86)))</f>
      </c>
      <c r="J86" s="5">
        <f>=IF(B86="","",IF(G86&lt;=0,"ÖDENDİ",IF(I86&gt;0,"GECİKTİ","AÇIK")))</f>
      </c>
      <c r="K86" s="3"/>
    </row>
    <row r="87" spans="1:11" x14ac:dyDescent="0.25">
      <c r="A87" s="6"/>
      <c r="B87" s="7"/>
      <c r="C87" s="7"/>
      <c r="D87" s="7"/>
      <c r="E87" s="8"/>
      <c r="F87" s="8"/>
      <c r="G87" s="8">
        <f>=IF(B87="","",E87-F87)</f>
      </c>
      <c r="H87" s="6"/>
      <c r="I87" s="9">
        <f>=IF(OR(B87="",H87=""),"",IF(G87&lt;=0,0,MAX(0,TODAY()-H87)))</f>
      </c>
      <c r="J87" s="9">
        <f>=IF(B87="","",IF(G87&lt;=0,"ÖDENDİ",IF(I87&gt;0,"GECİKTİ","AÇIK")))</f>
      </c>
      <c r="K87" s="7"/>
    </row>
    <row r="88" spans="1:11" x14ac:dyDescent="0.25">
      <c r="A88" s="2"/>
      <c r="B88" s="3"/>
      <c r="C88" s="3"/>
      <c r="D88" s="3"/>
      <c r="E88" s="4"/>
      <c r="F88" s="4"/>
      <c r="G88" s="4">
        <f>=IF(B88="","",E88-F88)</f>
      </c>
      <c r="H88" s="2"/>
      <c r="I88" s="5">
        <f>=IF(OR(B88="",H88=""),"",IF(G88&lt;=0,0,MAX(0,TODAY()-H88)))</f>
      </c>
      <c r="J88" s="5">
        <f>=IF(B88="","",IF(G88&lt;=0,"ÖDENDİ",IF(I88&gt;0,"GECİKTİ","AÇIK")))</f>
      </c>
      <c r="K88" s="3"/>
    </row>
    <row r="89" spans="1:11" x14ac:dyDescent="0.25">
      <c r="A89" s="6"/>
      <c r="B89" s="7"/>
      <c r="C89" s="7"/>
      <c r="D89" s="7"/>
      <c r="E89" s="8"/>
      <c r="F89" s="8"/>
      <c r="G89" s="8">
        <f>=IF(B89="","",E89-F89)</f>
      </c>
      <c r="H89" s="6"/>
      <c r="I89" s="9">
        <f>=IF(OR(B89="",H89=""),"",IF(G89&lt;=0,0,MAX(0,TODAY()-H89)))</f>
      </c>
      <c r="J89" s="9">
        <f>=IF(B89="","",IF(G89&lt;=0,"ÖDENDİ",IF(I89&gt;0,"GECİKTİ","AÇIK")))</f>
      </c>
      <c r="K89" s="7"/>
    </row>
    <row r="90" spans="1:11" x14ac:dyDescent="0.25">
      <c r="A90" s="2"/>
      <c r="B90" s="3"/>
      <c r="C90" s="3"/>
      <c r="D90" s="3"/>
      <c r="E90" s="4"/>
      <c r="F90" s="4"/>
      <c r="G90" s="4">
        <f>=IF(B90="","",E90-F90)</f>
      </c>
      <c r="H90" s="2"/>
      <c r="I90" s="5">
        <f>=IF(OR(B90="",H90=""),"",IF(G90&lt;=0,0,MAX(0,TODAY()-H90)))</f>
      </c>
      <c r="J90" s="5">
        <f>=IF(B90="","",IF(G90&lt;=0,"ÖDENDİ",IF(I90&gt;0,"GECİKTİ","AÇIK")))</f>
      </c>
      <c r="K90" s="3"/>
    </row>
    <row r="91" spans="1:11" x14ac:dyDescent="0.25">
      <c r="A91" s="6"/>
      <c r="B91" s="7"/>
      <c r="C91" s="7"/>
      <c r="D91" s="7"/>
      <c r="E91" s="8"/>
      <c r="F91" s="8"/>
      <c r="G91" s="8">
        <f>=IF(B91="","",E91-F91)</f>
      </c>
      <c r="H91" s="6"/>
      <c r="I91" s="9">
        <f>=IF(OR(B91="",H91=""),"",IF(G91&lt;=0,0,MAX(0,TODAY()-H91)))</f>
      </c>
      <c r="J91" s="9">
        <f>=IF(B91="","",IF(G91&lt;=0,"ÖDENDİ",IF(I91&gt;0,"GECİKTİ","AÇIK")))</f>
      </c>
      <c r="K91" s="7"/>
    </row>
    <row r="92" spans="1:11" x14ac:dyDescent="0.25">
      <c r="A92" s="2"/>
      <c r="B92" s="3"/>
      <c r="C92" s="3"/>
      <c r="D92" s="3"/>
      <c r="E92" s="4"/>
      <c r="F92" s="4"/>
      <c r="G92" s="4">
        <f>=IF(B92="","",E92-F92)</f>
      </c>
      <c r="H92" s="2"/>
      <c r="I92" s="5">
        <f>=IF(OR(B92="",H92=""),"",IF(G92&lt;=0,0,MAX(0,TODAY()-H92)))</f>
      </c>
      <c r="J92" s="5">
        <f>=IF(B92="","",IF(G92&lt;=0,"ÖDENDİ",IF(I92&gt;0,"GECİKTİ","AÇIK")))</f>
      </c>
      <c r="K92" s="3"/>
    </row>
    <row r="93" spans="1:11" x14ac:dyDescent="0.25">
      <c r="A93" s="6"/>
      <c r="B93" s="7"/>
      <c r="C93" s="7"/>
      <c r="D93" s="7"/>
      <c r="E93" s="8"/>
      <c r="F93" s="8"/>
      <c r="G93" s="8">
        <f>=IF(B93="","",E93-F93)</f>
      </c>
      <c r="H93" s="6"/>
      <c r="I93" s="9">
        <f>=IF(OR(B93="",H93=""),"",IF(G93&lt;=0,0,MAX(0,TODAY()-H93)))</f>
      </c>
      <c r="J93" s="9">
        <f>=IF(B93="","",IF(G93&lt;=0,"ÖDENDİ",IF(I93&gt;0,"GECİKTİ","AÇIK")))</f>
      </c>
      <c r="K93" s="7"/>
    </row>
    <row r="94" spans="1:11" x14ac:dyDescent="0.25">
      <c r="A94" s="2"/>
      <c r="B94" s="3"/>
      <c r="C94" s="3"/>
      <c r="D94" s="3"/>
      <c r="E94" s="4"/>
      <c r="F94" s="4"/>
      <c r="G94" s="4">
        <f>=IF(B94="","",E94-F94)</f>
      </c>
      <c r="H94" s="2"/>
      <c r="I94" s="5">
        <f>=IF(OR(B94="",H94=""),"",IF(G94&lt;=0,0,MAX(0,TODAY()-H94)))</f>
      </c>
      <c r="J94" s="5">
        <f>=IF(B94="","",IF(G94&lt;=0,"ÖDENDİ",IF(I94&gt;0,"GECİKTİ","AÇIK")))</f>
      </c>
      <c r="K94" s="3"/>
    </row>
    <row r="95" spans="1:11" x14ac:dyDescent="0.25">
      <c r="A95" s="6"/>
      <c r="B95" s="7"/>
      <c r="C95" s="7"/>
      <c r="D95" s="7"/>
      <c r="E95" s="8"/>
      <c r="F95" s="8"/>
      <c r="G95" s="8">
        <f>=IF(B95="","",E95-F95)</f>
      </c>
      <c r="H95" s="6"/>
      <c r="I95" s="9">
        <f>=IF(OR(B95="",H95=""),"",IF(G95&lt;=0,0,MAX(0,TODAY()-H95)))</f>
      </c>
      <c r="J95" s="9">
        <f>=IF(B95="","",IF(G95&lt;=0,"ÖDENDİ",IF(I95&gt;0,"GECİKTİ","AÇIK")))</f>
      </c>
      <c r="K95" s="7"/>
    </row>
    <row r="96" spans="1:11" x14ac:dyDescent="0.25">
      <c r="A96" s="2"/>
      <c r="B96" s="3"/>
      <c r="C96" s="3"/>
      <c r="D96" s="3"/>
      <c r="E96" s="4"/>
      <c r="F96" s="4"/>
      <c r="G96" s="4">
        <f>=IF(B96="","",E96-F96)</f>
      </c>
      <c r="H96" s="2"/>
      <c r="I96" s="5">
        <f>=IF(OR(B96="",H96=""),"",IF(G96&lt;=0,0,MAX(0,TODAY()-H96)))</f>
      </c>
      <c r="J96" s="5">
        <f>=IF(B96="","",IF(G96&lt;=0,"ÖDENDİ",IF(I96&gt;0,"GECİKTİ","AÇIK")))</f>
      </c>
      <c r="K96" s="3"/>
    </row>
    <row r="97" spans="1:11" x14ac:dyDescent="0.25">
      <c r="A97" s="6"/>
      <c r="B97" s="7"/>
      <c r="C97" s="7"/>
      <c r="D97" s="7"/>
      <c r="E97" s="8"/>
      <c r="F97" s="8"/>
      <c r="G97" s="8">
        <f>=IF(B97="","",E97-F97)</f>
      </c>
      <c r="H97" s="6"/>
      <c r="I97" s="9">
        <f>=IF(OR(B97="",H97=""),"",IF(G97&lt;=0,0,MAX(0,TODAY()-H97)))</f>
      </c>
      <c r="J97" s="9">
        <f>=IF(B97="","",IF(G97&lt;=0,"ÖDENDİ",IF(I97&gt;0,"GECİKTİ","AÇIK")))</f>
      </c>
      <c r="K97" s="7"/>
    </row>
    <row r="98" spans="1:11" x14ac:dyDescent="0.25">
      <c r="A98" s="2"/>
      <c r="B98" s="3"/>
      <c r="C98" s="3"/>
      <c r="D98" s="3"/>
      <c r="E98" s="4"/>
      <c r="F98" s="4"/>
      <c r="G98" s="4">
        <f>=IF(B98="","",E98-F98)</f>
      </c>
      <c r="H98" s="2"/>
      <c r="I98" s="5">
        <f>=IF(OR(B98="",H98=""),"",IF(G98&lt;=0,0,MAX(0,TODAY()-H98)))</f>
      </c>
      <c r="J98" s="5">
        <f>=IF(B98="","",IF(G98&lt;=0,"ÖDENDİ",IF(I98&gt;0,"GECİKTİ","AÇIK")))</f>
      </c>
      <c r="K98" s="3"/>
    </row>
    <row r="99" spans="1:11" x14ac:dyDescent="0.25">
      <c r="A99" s="6"/>
      <c r="B99" s="7"/>
      <c r="C99" s="7"/>
      <c r="D99" s="7"/>
      <c r="E99" s="8"/>
      <c r="F99" s="8"/>
      <c r="G99" s="8">
        <f>=IF(B99="","",E99-F99)</f>
      </c>
      <c r="H99" s="6"/>
      <c r="I99" s="9">
        <f>=IF(OR(B99="",H99=""),"",IF(G99&lt;=0,0,MAX(0,TODAY()-H99)))</f>
      </c>
      <c r="J99" s="9">
        <f>=IF(B99="","",IF(G99&lt;=0,"ÖDENDİ",IF(I99&gt;0,"GECİKTİ","AÇIK")))</f>
      </c>
      <c r="K99" s="7"/>
    </row>
    <row r="100" spans="1:11" x14ac:dyDescent="0.25">
      <c r="A100" s="2"/>
      <c r="B100" s="3"/>
      <c r="C100" s="3"/>
      <c r="D100" s="3"/>
      <c r="E100" s="4"/>
      <c r="F100" s="4"/>
      <c r="G100" s="4">
        <f>=IF(B100="","",E100-F100)</f>
      </c>
      <c r="H100" s="2"/>
      <c r="I100" s="5">
        <f>=IF(OR(B100="",H100=""),"",IF(G100&lt;=0,0,MAX(0,TODAY()-H100)))</f>
      </c>
      <c r="J100" s="5">
        <f>=IF(B100="","",IF(G100&lt;=0,"ÖDENDİ",IF(I100&gt;0,"GECİKTİ","AÇIK")))</f>
      </c>
      <c r="K100" s="3"/>
    </row>
    <row r="101" spans="1:11" x14ac:dyDescent="0.25">
      <c r="A101" s="6"/>
      <c r="B101" s="7"/>
      <c r="C101" s="7"/>
      <c r="D101" s="7"/>
      <c r="E101" s="8"/>
      <c r="F101" s="8"/>
      <c r="G101" s="8">
        <f>=IF(B101="","",E101-F101)</f>
      </c>
      <c r="H101" s="6"/>
      <c r="I101" s="9">
        <f>=IF(OR(B101="",H101=""),"",IF(G101&lt;=0,0,MAX(0,TODAY()-H101)))</f>
      </c>
      <c r="J101" s="9">
        <f>=IF(B101="","",IF(G101&lt;=0,"ÖDENDİ",IF(I101&gt;0,"GECİKTİ","AÇIK")))</f>
      </c>
      <c r="K101" s="7"/>
    </row>
    <row r="102" spans="1:11" x14ac:dyDescent="0.25">
      <c r="A102" s="2"/>
      <c r="B102" s="3"/>
      <c r="C102" s="3"/>
      <c r="D102" s="3"/>
      <c r="E102" s="4"/>
      <c r="F102" s="4"/>
      <c r="G102" s="4">
        <f>=IF(B102="","",E102-F102)</f>
      </c>
      <c r="H102" s="2"/>
      <c r="I102" s="5">
        <f>=IF(OR(B102="",H102=""),"",IF(G102&lt;=0,0,MAX(0,TODAY()-H102)))</f>
      </c>
      <c r="J102" s="5">
        <f>=IF(B102="","",IF(G102&lt;=0,"ÖDENDİ",IF(I102&gt;0,"GECİKTİ","AÇIK")))</f>
      </c>
      <c r="K102" s="3"/>
    </row>
    <row r="103" spans="1:11" x14ac:dyDescent="0.25">
      <c r="A103" s="6"/>
      <c r="B103" s="7"/>
      <c r="C103" s="7"/>
      <c r="D103" s="7"/>
      <c r="E103" s="8"/>
      <c r="F103" s="8"/>
      <c r="G103" s="8">
        <f>=IF(B103="","",E103-F103)</f>
      </c>
      <c r="H103" s="6"/>
      <c r="I103" s="9">
        <f>=IF(OR(B103="",H103=""),"",IF(G103&lt;=0,0,MAX(0,TODAY()-H103)))</f>
      </c>
      <c r="J103" s="9">
        <f>=IF(B103="","",IF(G103&lt;=0,"ÖDENDİ",IF(I103&gt;0,"GECİKTİ","AÇIK")))</f>
      </c>
      <c r="K103" s="7"/>
    </row>
    <row r="104" spans="1:11" x14ac:dyDescent="0.25">
      <c r="A104" s="2"/>
      <c r="B104" s="3"/>
      <c r="C104" s="3"/>
      <c r="D104" s="3"/>
      <c r="E104" s="4"/>
      <c r="F104" s="4"/>
      <c r="G104" s="4">
        <f>=IF(B104="","",E104-F104)</f>
      </c>
      <c r="H104" s="2"/>
      <c r="I104" s="5">
        <f>=IF(OR(B104="",H104=""),"",IF(G104&lt;=0,0,MAX(0,TODAY()-H104)))</f>
      </c>
      <c r="J104" s="5">
        <f>=IF(B104="","",IF(G104&lt;=0,"ÖDENDİ",IF(I104&gt;0,"GECİKTİ","AÇIK")))</f>
      </c>
      <c r="K104" s="3"/>
    </row>
    <row r="105" spans="1:11" x14ac:dyDescent="0.25">
      <c r="A105" s="6"/>
      <c r="B105" s="7"/>
      <c r="C105" s="7"/>
      <c r="D105" s="7"/>
      <c r="E105" s="8"/>
      <c r="F105" s="8"/>
      <c r="G105" s="8">
        <f>=IF(B105="","",E105-F105)</f>
      </c>
      <c r="H105" s="6"/>
      <c r="I105" s="9">
        <f>=IF(OR(B105="",H105=""),"",IF(G105&lt;=0,0,MAX(0,TODAY()-H105)))</f>
      </c>
      <c r="J105" s="9">
        <f>=IF(B105="","",IF(G105&lt;=0,"ÖDENDİ",IF(I105&gt;0,"GECİKTİ","AÇIK")))</f>
      </c>
      <c r="K105" s="7"/>
    </row>
    <row r="106" spans="1:11" x14ac:dyDescent="0.25">
      <c r="A106" s="2"/>
      <c r="B106" s="3"/>
      <c r="C106" s="3"/>
      <c r="D106" s="3"/>
      <c r="E106" s="4"/>
      <c r="F106" s="4"/>
      <c r="G106" s="4">
        <f>=IF(B106="","",E106-F106)</f>
      </c>
      <c r="H106" s="2"/>
      <c r="I106" s="5">
        <f>=IF(OR(B106="",H106=""),"",IF(G106&lt;=0,0,MAX(0,TODAY()-H106)))</f>
      </c>
      <c r="J106" s="5">
        <f>=IF(B106="","",IF(G106&lt;=0,"ÖDENDİ",IF(I106&gt;0,"GECİKTİ","AÇIK")))</f>
      </c>
      <c r="K106" s="3"/>
    </row>
    <row r="107" spans="1:11" x14ac:dyDescent="0.25">
      <c r="A107" s="6"/>
      <c r="B107" s="7"/>
      <c r="C107" s="7"/>
      <c r="D107" s="7"/>
      <c r="E107" s="8"/>
      <c r="F107" s="8"/>
      <c r="G107" s="8">
        <f>=IF(B107="","",E107-F107)</f>
      </c>
      <c r="H107" s="6"/>
      <c r="I107" s="9">
        <f>=IF(OR(B107="",H107=""),"",IF(G107&lt;=0,0,MAX(0,TODAY()-H107)))</f>
      </c>
      <c r="J107" s="9">
        <f>=IF(B107="","",IF(G107&lt;=0,"ÖDENDİ",IF(I107&gt;0,"GECİKTİ","AÇIK")))</f>
      </c>
      <c r="K107" s="7"/>
    </row>
    <row r="108" spans="1:11" x14ac:dyDescent="0.25">
      <c r="A108" s="2"/>
      <c r="B108" s="3"/>
      <c r="C108" s="3"/>
      <c r="D108" s="3"/>
      <c r="E108" s="4"/>
      <c r="F108" s="4"/>
      <c r="G108" s="4">
        <f>=IF(B108="","",E108-F108)</f>
      </c>
      <c r="H108" s="2"/>
      <c r="I108" s="5">
        <f>=IF(OR(B108="",H108=""),"",IF(G108&lt;=0,0,MAX(0,TODAY()-H108)))</f>
      </c>
      <c r="J108" s="5">
        <f>=IF(B108="","",IF(G108&lt;=0,"ÖDENDİ",IF(I108&gt;0,"GECİKTİ","AÇIK")))</f>
      </c>
      <c r="K108" s="3"/>
    </row>
    <row r="109" spans="1:11" x14ac:dyDescent="0.25">
      <c r="A109" s="6"/>
      <c r="B109" s="7"/>
      <c r="C109" s="7"/>
      <c r="D109" s="7"/>
      <c r="E109" s="8"/>
      <c r="F109" s="8"/>
      <c r="G109" s="8">
        <f>=IF(B109="","",E109-F109)</f>
      </c>
      <c r="H109" s="6"/>
      <c r="I109" s="9">
        <f>=IF(OR(B109="",H109=""),"",IF(G109&lt;=0,0,MAX(0,TODAY()-H109)))</f>
      </c>
      <c r="J109" s="9">
        <f>=IF(B109="","",IF(G109&lt;=0,"ÖDENDİ",IF(I109&gt;0,"GECİKTİ","AÇIK")))</f>
      </c>
      <c r="K109" s="7"/>
    </row>
    <row r="110" spans="1:11" x14ac:dyDescent="0.25">
      <c r="A110" s="2"/>
      <c r="B110" s="3"/>
      <c r="C110" s="3"/>
      <c r="D110" s="3"/>
      <c r="E110" s="4"/>
      <c r="F110" s="4"/>
      <c r="G110" s="4">
        <f>=IF(B110="","",E110-F110)</f>
      </c>
      <c r="H110" s="2"/>
      <c r="I110" s="5">
        <f>=IF(OR(B110="",H110=""),"",IF(G110&lt;=0,0,MAX(0,TODAY()-H110)))</f>
      </c>
      <c r="J110" s="5">
        <f>=IF(B110="","",IF(G110&lt;=0,"ÖDENDİ",IF(I110&gt;0,"GECİKTİ","AÇIK")))</f>
      </c>
      <c r="K110" s="3"/>
    </row>
    <row r="111" spans="1:11" x14ac:dyDescent="0.25">
      <c r="A111" s="6"/>
      <c r="B111" s="7"/>
      <c r="C111" s="7"/>
      <c r="D111" s="7"/>
      <c r="E111" s="8"/>
      <c r="F111" s="8"/>
      <c r="G111" s="8">
        <f>=IF(B111="","",E111-F111)</f>
      </c>
      <c r="H111" s="6"/>
      <c r="I111" s="9">
        <f>=IF(OR(B111="",H111=""),"",IF(G111&lt;=0,0,MAX(0,TODAY()-H111)))</f>
      </c>
      <c r="J111" s="9">
        <f>=IF(B111="","",IF(G111&lt;=0,"ÖDENDİ",IF(I111&gt;0,"GECİKTİ","AÇIK")))</f>
      </c>
      <c r="K111" s="7"/>
    </row>
    <row r="112" spans="1:11" x14ac:dyDescent="0.25">
      <c r="A112" s="2"/>
      <c r="B112" s="3"/>
      <c r="C112" s="3"/>
      <c r="D112" s="3"/>
      <c r="E112" s="4"/>
      <c r="F112" s="4"/>
      <c r="G112" s="4">
        <f>=IF(B112="","",E112-F112)</f>
      </c>
      <c r="H112" s="2"/>
      <c r="I112" s="5">
        <f>=IF(OR(B112="",H112=""),"",IF(G112&lt;=0,0,MAX(0,TODAY()-H112)))</f>
      </c>
      <c r="J112" s="5">
        <f>=IF(B112="","",IF(G112&lt;=0,"ÖDENDİ",IF(I112&gt;0,"GECİKTİ","AÇIK")))</f>
      </c>
      <c r="K112" s="3"/>
    </row>
    <row r="113" spans="1:11" x14ac:dyDescent="0.25">
      <c r="A113" s="6"/>
      <c r="B113" s="7"/>
      <c r="C113" s="7"/>
      <c r="D113" s="7"/>
      <c r="E113" s="8"/>
      <c r="F113" s="8"/>
      <c r="G113" s="8">
        <f>=IF(B113="","",E113-F113)</f>
      </c>
      <c r="H113" s="6"/>
      <c r="I113" s="9">
        <f>=IF(OR(B113="",H113=""),"",IF(G113&lt;=0,0,MAX(0,TODAY()-H113)))</f>
      </c>
      <c r="J113" s="9">
        <f>=IF(B113="","",IF(G113&lt;=0,"ÖDENDİ",IF(I113&gt;0,"GECİKTİ","AÇIK")))</f>
      </c>
      <c r="K113" s="7"/>
    </row>
    <row r="114" spans="1:11" x14ac:dyDescent="0.25">
      <c r="A114" s="2"/>
      <c r="B114" s="3"/>
      <c r="C114" s="3"/>
      <c r="D114" s="3"/>
      <c r="E114" s="4"/>
      <c r="F114" s="4"/>
      <c r="G114" s="4">
        <f>=IF(B114="","",E114-F114)</f>
      </c>
      <c r="H114" s="2"/>
      <c r="I114" s="5">
        <f>=IF(OR(B114="",H114=""),"",IF(G114&lt;=0,0,MAX(0,TODAY()-H114)))</f>
      </c>
      <c r="J114" s="5">
        <f>=IF(B114="","",IF(G114&lt;=0,"ÖDENDİ",IF(I114&gt;0,"GECİKTİ","AÇIK")))</f>
      </c>
      <c r="K114" s="3"/>
    </row>
    <row r="115" spans="1:11" x14ac:dyDescent="0.25">
      <c r="A115" s="6"/>
      <c r="B115" s="7"/>
      <c r="C115" s="7"/>
      <c r="D115" s="7"/>
      <c r="E115" s="8"/>
      <c r="F115" s="8"/>
      <c r="G115" s="8">
        <f>=IF(B115="","",E115-F115)</f>
      </c>
      <c r="H115" s="6"/>
      <c r="I115" s="9">
        <f>=IF(OR(B115="",H115=""),"",IF(G115&lt;=0,0,MAX(0,TODAY()-H115)))</f>
      </c>
      <c r="J115" s="9">
        <f>=IF(B115="","",IF(G115&lt;=0,"ÖDENDİ",IF(I115&gt;0,"GECİKTİ","AÇIK")))</f>
      </c>
      <c r="K115" s="7"/>
    </row>
    <row r="116" spans="1:11" x14ac:dyDescent="0.25">
      <c r="A116" s="2"/>
      <c r="B116" s="3"/>
      <c r="C116" s="3"/>
      <c r="D116" s="3"/>
      <c r="E116" s="4"/>
      <c r="F116" s="4"/>
      <c r="G116" s="4">
        <f>=IF(B116="","",E116-F116)</f>
      </c>
      <c r="H116" s="2"/>
      <c r="I116" s="5">
        <f>=IF(OR(B116="",H116=""),"",IF(G116&lt;=0,0,MAX(0,TODAY()-H116)))</f>
      </c>
      <c r="J116" s="5">
        <f>=IF(B116="","",IF(G116&lt;=0,"ÖDENDİ",IF(I116&gt;0,"GECİKTİ","AÇIK")))</f>
      </c>
      <c r="K116" s="3"/>
    </row>
    <row r="117" spans="1:11" x14ac:dyDescent="0.25">
      <c r="A117" s="6"/>
      <c r="B117" s="7"/>
      <c r="C117" s="7"/>
      <c r="D117" s="7"/>
      <c r="E117" s="8"/>
      <c r="F117" s="8"/>
      <c r="G117" s="8">
        <f>=IF(B117="","",E117-F117)</f>
      </c>
      <c r="H117" s="6"/>
      <c r="I117" s="9">
        <f>=IF(OR(B117="",H117=""),"",IF(G117&lt;=0,0,MAX(0,TODAY()-H117)))</f>
      </c>
      <c r="J117" s="9">
        <f>=IF(B117="","",IF(G117&lt;=0,"ÖDENDİ",IF(I117&gt;0,"GECİKTİ","AÇIK")))</f>
      </c>
      <c r="K117" s="7"/>
    </row>
    <row r="118" spans="1:11" x14ac:dyDescent="0.25">
      <c r="A118" s="2"/>
      <c r="B118" s="3"/>
      <c r="C118" s="3"/>
      <c r="D118" s="3"/>
      <c r="E118" s="4"/>
      <c r="F118" s="4"/>
      <c r="G118" s="4">
        <f>=IF(B118="","",E118-F118)</f>
      </c>
      <c r="H118" s="2"/>
      <c r="I118" s="5">
        <f>=IF(OR(B118="",H118=""),"",IF(G118&lt;=0,0,MAX(0,TODAY()-H118)))</f>
      </c>
      <c r="J118" s="5">
        <f>=IF(B118="","",IF(G118&lt;=0,"ÖDENDİ",IF(I118&gt;0,"GECİKTİ","AÇIK")))</f>
      </c>
      <c r="K118" s="3"/>
    </row>
    <row r="119" spans="1:11" x14ac:dyDescent="0.25">
      <c r="A119" s="6"/>
      <c r="B119" s="7"/>
      <c r="C119" s="7"/>
      <c r="D119" s="7"/>
      <c r="E119" s="8"/>
      <c r="F119" s="8"/>
      <c r="G119" s="8">
        <f>=IF(B119="","",E119-F119)</f>
      </c>
      <c r="H119" s="6"/>
      <c r="I119" s="9">
        <f>=IF(OR(B119="",H119=""),"",IF(G119&lt;=0,0,MAX(0,TODAY()-H119)))</f>
      </c>
      <c r="J119" s="9">
        <f>=IF(B119="","",IF(G119&lt;=0,"ÖDENDİ",IF(I119&gt;0,"GECİKTİ","AÇIK")))</f>
      </c>
      <c r="K119" s="7"/>
    </row>
    <row r="120" spans="1:11" x14ac:dyDescent="0.25">
      <c r="A120" s="2"/>
      <c r="B120" s="3"/>
      <c r="C120" s="3"/>
      <c r="D120" s="3"/>
      <c r="E120" s="4"/>
      <c r="F120" s="4"/>
      <c r="G120" s="4">
        <f>=IF(B120="","",E120-F120)</f>
      </c>
      <c r="H120" s="2"/>
      <c r="I120" s="5">
        <f>=IF(OR(B120="",H120=""),"",IF(G120&lt;=0,0,MAX(0,TODAY()-H120)))</f>
      </c>
      <c r="J120" s="5">
        <f>=IF(B120="","",IF(G120&lt;=0,"ÖDENDİ",IF(I120&gt;0,"GECİKTİ","AÇIK")))</f>
      </c>
      <c r="K120" s="3"/>
    </row>
    <row r="121" spans="1:11" x14ac:dyDescent="0.25">
      <c r="A121" s="6"/>
      <c r="B121" s="7"/>
      <c r="C121" s="7"/>
      <c r="D121" s="7"/>
      <c r="E121" s="8"/>
      <c r="F121" s="8"/>
      <c r="G121" s="8">
        <f>=IF(B121="","",E121-F121)</f>
      </c>
      <c r="H121" s="6"/>
      <c r="I121" s="9">
        <f>=IF(OR(B121="",H121=""),"",IF(G121&lt;=0,0,MAX(0,TODAY()-H121)))</f>
      </c>
      <c r="J121" s="9">
        <f>=IF(B121="","",IF(G121&lt;=0,"ÖDENDİ",IF(I121&gt;0,"GECİKTİ","AÇIK")))</f>
      </c>
      <c r="K121" s="7"/>
    </row>
    <row r="122" spans="1:11" x14ac:dyDescent="0.25">
      <c r="A122" s="2"/>
      <c r="B122" s="3"/>
      <c r="C122" s="3"/>
      <c r="D122" s="3"/>
      <c r="E122" s="4"/>
      <c r="F122" s="4"/>
      <c r="G122" s="4">
        <f>=IF(B122="","",E122-F122)</f>
      </c>
      <c r="H122" s="2"/>
      <c r="I122" s="5">
        <f>=IF(OR(B122="",H122=""),"",IF(G122&lt;=0,0,MAX(0,TODAY()-H122)))</f>
      </c>
      <c r="J122" s="5">
        <f>=IF(B122="","",IF(G122&lt;=0,"ÖDENDİ",IF(I122&gt;0,"GECİKTİ","AÇIK")))</f>
      </c>
      <c r="K122" s="3"/>
    </row>
    <row r="123" spans="1:11" x14ac:dyDescent="0.25">
      <c r="A123" s="6"/>
      <c r="B123" s="7"/>
      <c r="C123" s="7"/>
      <c r="D123" s="7"/>
      <c r="E123" s="8"/>
      <c r="F123" s="8"/>
      <c r="G123" s="8">
        <f>=IF(B123="","",E123-F123)</f>
      </c>
      <c r="H123" s="6"/>
      <c r="I123" s="9">
        <f>=IF(OR(B123="",H123=""),"",IF(G123&lt;=0,0,MAX(0,TODAY()-H123)))</f>
      </c>
      <c r="J123" s="9">
        <f>=IF(B123="","",IF(G123&lt;=0,"ÖDENDİ",IF(I123&gt;0,"GECİKTİ","AÇIK")))</f>
      </c>
      <c r="K123" s="7"/>
    </row>
    <row r="124" spans="1:11" x14ac:dyDescent="0.25">
      <c r="A124" s="2"/>
      <c r="B124" s="3"/>
      <c r="C124" s="3"/>
      <c r="D124" s="3"/>
      <c r="E124" s="4"/>
      <c r="F124" s="4"/>
      <c r="G124" s="4">
        <f>=IF(B124="","",E124-F124)</f>
      </c>
      <c r="H124" s="2"/>
      <c r="I124" s="5">
        <f>=IF(OR(B124="",H124=""),"",IF(G124&lt;=0,0,MAX(0,TODAY()-H124)))</f>
      </c>
      <c r="J124" s="5">
        <f>=IF(B124="","",IF(G124&lt;=0,"ÖDENDİ",IF(I124&gt;0,"GECİKTİ","AÇIK")))</f>
      </c>
      <c r="K124" s="3"/>
    </row>
    <row r="125" spans="1:11" x14ac:dyDescent="0.25">
      <c r="A125" s="6"/>
      <c r="B125" s="7"/>
      <c r="C125" s="7"/>
      <c r="D125" s="7"/>
      <c r="E125" s="8"/>
      <c r="F125" s="8"/>
      <c r="G125" s="8">
        <f>=IF(B125="","",E125-F125)</f>
      </c>
      <c r="H125" s="6"/>
      <c r="I125" s="9">
        <f>=IF(OR(B125="",H125=""),"",IF(G125&lt;=0,0,MAX(0,TODAY()-H125)))</f>
      </c>
      <c r="J125" s="9">
        <f>=IF(B125="","",IF(G125&lt;=0,"ÖDENDİ",IF(I125&gt;0,"GECİKTİ","AÇIK")))</f>
      </c>
      <c r="K125" s="7"/>
    </row>
    <row r="126" spans="1:11" x14ac:dyDescent="0.25">
      <c r="A126" s="2"/>
      <c r="B126" s="3"/>
      <c r="C126" s="3"/>
      <c r="D126" s="3"/>
      <c r="E126" s="4"/>
      <c r="F126" s="4"/>
      <c r="G126" s="4">
        <f>=IF(B126="","",E126-F126)</f>
      </c>
      <c r="H126" s="2"/>
      <c r="I126" s="5">
        <f>=IF(OR(B126="",H126=""),"",IF(G126&lt;=0,0,MAX(0,TODAY()-H126)))</f>
      </c>
      <c r="J126" s="5">
        <f>=IF(B126="","",IF(G126&lt;=0,"ÖDENDİ",IF(I126&gt;0,"GECİKTİ","AÇIK")))</f>
      </c>
      <c r="K126" s="3"/>
    </row>
    <row r="127" spans="1:11" x14ac:dyDescent="0.25">
      <c r="A127" s="6"/>
      <c r="B127" s="7"/>
      <c r="C127" s="7"/>
      <c r="D127" s="7"/>
      <c r="E127" s="8"/>
      <c r="F127" s="8"/>
      <c r="G127" s="8">
        <f>=IF(B127="","",E127-F127)</f>
      </c>
      <c r="H127" s="6"/>
      <c r="I127" s="9">
        <f>=IF(OR(B127="",H127=""),"",IF(G127&lt;=0,0,MAX(0,TODAY()-H127)))</f>
      </c>
      <c r="J127" s="9">
        <f>=IF(B127="","",IF(G127&lt;=0,"ÖDENDİ",IF(I127&gt;0,"GECİKTİ","AÇIK")))</f>
      </c>
      <c r="K127" s="7"/>
    </row>
    <row r="128" spans="1:11" x14ac:dyDescent="0.25">
      <c r="A128" s="2"/>
      <c r="B128" s="3"/>
      <c r="C128" s="3"/>
      <c r="D128" s="3"/>
      <c r="E128" s="4"/>
      <c r="F128" s="4"/>
      <c r="G128" s="4">
        <f>=IF(B128="","",E128-F128)</f>
      </c>
      <c r="H128" s="2"/>
      <c r="I128" s="5">
        <f>=IF(OR(B128="",H128=""),"",IF(G128&lt;=0,0,MAX(0,TODAY()-H128)))</f>
      </c>
      <c r="J128" s="5">
        <f>=IF(B128="","",IF(G128&lt;=0,"ÖDENDİ",IF(I128&gt;0,"GECİKTİ","AÇIK")))</f>
      </c>
      <c r="K128" s="3"/>
    </row>
    <row r="129" spans="1:11" x14ac:dyDescent="0.25">
      <c r="A129" s="6"/>
      <c r="B129" s="7"/>
      <c r="C129" s="7"/>
      <c r="D129" s="7"/>
      <c r="E129" s="8"/>
      <c r="F129" s="8"/>
      <c r="G129" s="8">
        <f>=IF(B129="","",E129-F129)</f>
      </c>
      <c r="H129" s="6"/>
      <c r="I129" s="9">
        <f>=IF(OR(B129="",H129=""),"",IF(G129&lt;=0,0,MAX(0,TODAY()-H129)))</f>
      </c>
      <c r="J129" s="9">
        <f>=IF(B129="","",IF(G129&lt;=0,"ÖDENDİ",IF(I129&gt;0,"GECİKTİ","AÇIK")))</f>
      </c>
      <c r="K129" s="7"/>
    </row>
    <row r="130" spans="1:11" x14ac:dyDescent="0.25">
      <c r="A130" s="2"/>
      <c r="B130" s="3"/>
      <c r="C130" s="3"/>
      <c r="D130" s="3"/>
      <c r="E130" s="4"/>
      <c r="F130" s="4"/>
      <c r="G130" s="4">
        <f>=IF(B130="","",E130-F130)</f>
      </c>
      <c r="H130" s="2"/>
      <c r="I130" s="5">
        <f>=IF(OR(B130="",H130=""),"",IF(G130&lt;=0,0,MAX(0,TODAY()-H130)))</f>
      </c>
      <c r="J130" s="5">
        <f>=IF(B130="","",IF(G130&lt;=0,"ÖDENDİ",IF(I130&gt;0,"GECİKTİ","AÇIK")))</f>
      </c>
      <c r="K130" s="3"/>
    </row>
    <row r="131" spans="1:11" x14ac:dyDescent="0.25">
      <c r="A131" s="6"/>
      <c r="B131" s="7"/>
      <c r="C131" s="7"/>
      <c r="D131" s="7"/>
      <c r="E131" s="8"/>
      <c r="F131" s="8"/>
      <c r="G131" s="8">
        <f>=IF(B131="","",E131-F131)</f>
      </c>
      <c r="H131" s="6"/>
      <c r="I131" s="9">
        <f>=IF(OR(B131="",H131=""),"",IF(G131&lt;=0,0,MAX(0,TODAY()-H131)))</f>
      </c>
      <c r="J131" s="9">
        <f>=IF(B131="","",IF(G131&lt;=0,"ÖDENDİ",IF(I131&gt;0,"GECİKTİ","AÇIK")))</f>
      </c>
      <c r="K131" s="7"/>
    </row>
    <row r="132" spans="1:11" x14ac:dyDescent="0.25">
      <c r="A132" s="2"/>
      <c r="B132" s="3"/>
      <c r="C132" s="3"/>
      <c r="D132" s="3"/>
      <c r="E132" s="4"/>
      <c r="F132" s="4"/>
      <c r="G132" s="4">
        <f>=IF(B132="","",E132-F132)</f>
      </c>
      <c r="H132" s="2"/>
      <c r="I132" s="5">
        <f>=IF(OR(B132="",H132=""),"",IF(G132&lt;=0,0,MAX(0,TODAY()-H132)))</f>
      </c>
      <c r="J132" s="5">
        <f>=IF(B132="","",IF(G132&lt;=0,"ÖDENDİ",IF(I132&gt;0,"GECİKTİ","AÇIK")))</f>
      </c>
      <c r="K132" s="3"/>
    </row>
    <row r="133" spans="1:11" x14ac:dyDescent="0.25">
      <c r="A133" s="6"/>
      <c r="B133" s="7"/>
      <c r="C133" s="7"/>
      <c r="D133" s="7"/>
      <c r="E133" s="8"/>
      <c r="F133" s="8"/>
      <c r="G133" s="8">
        <f>=IF(B133="","",E133-F133)</f>
      </c>
      <c r="H133" s="6"/>
      <c r="I133" s="9">
        <f>=IF(OR(B133="",H133=""),"",IF(G133&lt;=0,0,MAX(0,TODAY()-H133)))</f>
      </c>
      <c r="J133" s="9">
        <f>=IF(B133="","",IF(G133&lt;=0,"ÖDENDİ",IF(I133&gt;0,"GECİKTİ","AÇIK")))</f>
      </c>
      <c r="K133" s="7"/>
    </row>
    <row r="134" spans="1:11" x14ac:dyDescent="0.25">
      <c r="A134" s="2"/>
      <c r="B134" s="3"/>
      <c r="C134" s="3"/>
      <c r="D134" s="3"/>
      <c r="E134" s="4"/>
      <c r="F134" s="4"/>
      <c r="G134" s="4">
        <f>=IF(B134="","",E134-F134)</f>
      </c>
      <c r="H134" s="2"/>
      <c r="I134" s="5">
        <f>=IF(OR(B134="",H134=""),"",IF(G134&lt;=0,0,MAX(0,TODAY()-H134)))</f>
      </c>
      <c r="J134" s="5">
        <f>=IF(B134="","",IF(G134&lt;=0,"ÖDENDİ",IF(I134&gt;0,"GECİKTİ","AÇIK")))</f>
      </c>
      <c r="K134" s="3"/>
    </row>
    <row r="135" spans="1:11" x14ac:dyDescent="0.25">
      <c r="A135" s="6"/>
      <c r="B135" s="7"/>
      <c r="C135" s="7"/>
      <c r="D135" s="7"/>
      <c r="E135" s="8"/>
      <c r="F135" s="8"/>
      <c r="G135" s="8">
        <f>=IF(B135="","",E135-F135)</f>
      </c>
      <c r="H135" s="6"/>
      <c r="I135" s="9">
        <f>=IF(OR(B135="",H135=""),"",IF(G135&lt;=0,0,MAX(0,TODAY()-H135)))</f>
      </c>
      <c r="J135" s="9">
        <f>=IF(B135="","",IF(G135&lt;=0,"ÖDENDİ",IF(I135&gt;0,"GECİKTİ","AÇIK")))</f>
      </c>
      <c r="K135" s="7"/>
    </row>
    <row r="136" spans="1:11" x14ac:dyDescent="0.25">
      <c r="A136" s="2"/>
      <c r="B136" s="3"/>
      <c r="C136" s="3"/>
      <c r="D136" s="3"/>
      <c r="E136" s="4"/>
      <c r="F136" s="4"/>
      <c r="G136" s="4">
        <f>=IF(B136="","",E136-F136)</f>
      </c>
      <c r="H136" s="2"/>
      <c r="I136" s="5">
        <f>=IF(OR(B136="",H136=""),"",IF(G136&lt;=0,0,MAX(0,TODAY()-H136)))</f>
      </c>
      <c r="J136" s="5">
        <f>=IF(B136="","",IF(G136&lt;=0,"ÖDENDİ",IF(I136&gt;0,"GECİKTİ","AÇIK")))</f>
      </c>
      <c r="K136" s="3"/>
    </row>
    <row r="137" spans="1:11" x14ac:dyDescent="0.25">
      <c r="A137" s="6"/>
      <c r="B137" s="7"/>
      <c r="C137" s="7"/>
      <c r="D137" s="7"/>
      <c r="E137" s="8"/>
      <c r="F137" s="8"/>
      <c r="G137" s="8">
        <f>=IF(B137="","",E137-F137)</f>
      </c>
      <c r="H137" s="6"/>
      <c r="I137" s="9">
        <f>=IF(OR(B137="",H137=""),"",IF(G137&lt;=0,0,MAX(0,TODAY()-H137)))</f>
      </c>
      <c r="J137" s="9">
        <f>=IF(B137="","",IF(G137&lt;=0,"ÖDENDİ",IF(I137&gt;0,"GECİKTİ","AÇIK")))</f>
      </c>
      <c r="K137" s="7"/>
    </row>
    <row r="138" spans="1:11" x14ac:dyDescent="0.25">
      <c r="A138" s="2"/>
      <c r="B138" s="3"/>
      <c r="C138" s="3"/>
      <c r="D138" s="3"/>
      <c r="E138" s="4"/>
      <c r="F138" s="4"/>
      <c r="G138" s="4">
        <f>=IF(B138="","",E138-F138)</f>
      </c>
      <c r="H138" s="2"/>
      <c r="I138" s="5">
        <f>=IF(OR(B138="",H138=""),"",IF(G138&lt;=0,0,MAX(0,TODAY()-H138)))</f>
      </c>
      <c r="J138" s="5">
        <f>=IF(B138="","",IF(G138&lt;=0,"ÖDENDİ",IF(I138&gt;0,"GECİKTİ","AÇIK")))</f>
      </c>
      <c r="K138" s="3"/>
    </row>
    <row r="139" spans="1:11" x14ac:dyDescent="0.25">
      <c r="A139" s="6"/>
      <c r="B139" s="7"/>
      <c r="C139" s="7"/>
      <c r="D139" s="7"/>
      <c r="E139" s="8"/>
      <c r="F139" s="8"/>
      <c r="G139" s="8">
        <f>=IF(B139="","",E139-F139)</f>
      </c>
      <c r="H139" s="6"/>
      <c r="I139" s="9">
        <f>=IF(OR(B139="",H139=""),"",IF(G139&lt;=0,0,MAX(0,TODAY()-H139)))</f>
      </c>
      <c r="J139" s="9">
        <f>=IF(B139="","",IF(G139&lt;=0,"ÖDENDİ",IF(I139&gt;0,"GECİKTİ","AÇIK")))</f>
      </c>
      <c r="K139" s="7"/>
    </row>
    <row r="140" spans="1:11" x14ac:dyDescent="0.25">
      <c r="A140" s="2"/>
      <c r="B140" s="3"/>
      <c r="C140" s="3"/>
      <c r="D140" s="3"/>
      <c r="E140" s="4"/>
      <c r="F140" s="4"/>
      <c r="G140" s="4">
        <f>=IF(B140="","",E140-F140)</f>
      </c>
      <c r="H140" s="2"/>
      <c r="I140" s="5">
        <f>=IF(OR(B140="",H140=""),"",IF(G140&lt;=0,0,MAX(0,TODAY()-H140)))</f>
      </c>
      <c r="J140" s="5">
        <f>=IF(B140="","",IF(G140&lt;=0,"ÖDENDİ",IF(I140&gt;0,"GECİKTİ","AÇIK")))</f>
      </c>
      <c r="K140" s="3"/>
    </row>
    <row r="141" spans="1:11" x14ac:dyDescent="0.25">
      <c r="A141" s="6"/>
      <c r="B141" s="7"/>
      <c r="C141" s="7"/>
      <c r="D141" s="7"/>
      <c r="E141" s="8"/>
      <c r="F141" s="8"/>
      <c r="G141" s="8">
        <f>=IF(B141="","",E141-F141)</f>
      </c>
      <c r="H141" s="6"/>
      <c r="I141" s="9">
        <f>=IF(OR(B141="",H141=""),"",IF(G141&lt;=0,0,MAX(0,TODAY()-H141)))</f>
      </c>
      <c r="J141" s="9">
        <f>=IF(B141="","",IF(G141&lt;=0,"ÖDENDİ",IF(I141&gt;0,"GECİKTİ","AÇIK")))</f>
      </c>
      <c r="K141" s="7"/>
    </row>
    <row r="142" spans="1:11" x14ac:dyDescent="0.25">
      <c r="A142" s="2"/>
      <c r="B142" s="3"/>
      <c r="C142" s="3"/>
      <c r="D142" s="3"/>
      <c r="E142" s="4"/>
      <c r="F142" s="4"/>
      <c r="G142" s="4">
        <f>=IF(B142="","",E142-F142)</f>
      </c>
      <c r="H142" s="2"/>
      <c r="I142" s="5">
        <f>=IF(OR(B142="",H142=""),"",IF(G142&lt;=0,0,MAX(0,TODAY()-H142)))</f>
      </c>
      <c r="J142" s="5">
        <f>=IF(B142="","",IF(G142&lt;=0,"ÖDENDİ",IF(I142&gt;0,"GECİKTİ","AÇIK")))</f>
      </c>
      <c r="K142" s="3"/>
    </row>
    <row r="143" spans="1:11" x14ac:dyDescent="0.25">
      <c r="A143" s="6"/>
      <c r="B143" s="7"/>
      <c r="C143" s="7"/>
      <c r="D143" s="7"/>
      <c r="E143" s="8"/>
      <c r="F143" s="8"/>
      <c r="G143" s="8">
        <f>=IF(B143="","",E143-F143)</f>
      </c>
      <c r="H143" s="6"/>
      <c r="I143" s="9">
        <f>=IF(OR(B143="",H143=""),"",IF(G143&lt;=0,0,MAX(0,TODAY()-H143)))</f>
      </c>
      <c r="J143" s="9">
        <f>=IF(B143="","",IF(G143&lt;=0,"ÖDENDİ",IF(I143&gt;0,"GECİKTİ","AÇIK")))</f>
      </c>
      <c r="K143" s="7"/>
    </row>
    <row r="144" spans="1:11" x14ac:dyDescent="0.25">
      <c r="A144" s="2"/>
      <c r="B144" s="3"/>
      <c r="C144" s="3"/>
      <c r="D144" s="3"/>
      <c r="E144" s="4"/>
      <c r="F144" s="4"/>
      <c r="G144" s="4">
        <f>=IF(B144="","",E144-F144)</f>
      </c>
      <c r="H144" s="2"/>
      <c r="I144" s="5">
        <f>=IF(OR(B144="",H144=""),"",IF(G144&lt;=0,0,MAX(0,TODAY()-H144)))</f>
      </c>
      <c r="J144" s="5">
        <f>=IF(B144="","",IF(G144&lt;=0,"ÖDENDİ",IF(I144&gt;0,"GECİKTİ","AÇIK")))</f>
      </c>
      <c r="K144" s="3"/>
    </row>
    <row r="145" spans="1:11" x14ac:dyDescent="0.25">
      <c r="A145" s="6"/>
      <c r="B145" s="7"/>
      <c r="C145" s="7"/>
      <c r="D145" s="7"/>
      <c r="E145" s="8"/>
      <c r="F145" s="8"/>
      <c r="G145" s="8">
        <f>=IF(B145="","",E145-F145)</f>
      </c>
      <c r="H145" s="6"/>
      <c r="I145" s="9">
        <f>=IF(OR(B145="",H145=""),"",IF(G145&lt;=0,0,MAX(0,TODAY()-H145)))</f>
      </c>
      <c r="J145" s="9">
        <f>=IF(B145="","",IF(G145&lt;=0,"ÖDENDİ",IF(I145&gt;0,"GECİKTİ","AÇIK")))</f>
      </c>
      <c r="K145" s="7"/>
    </row>
    <row r="146" spans="1:11" x14ac:dyDescent="0.25">
      <c r="A146" s="2"/>
      <c r="B146" s="3"/>
      <c r="C146" s="3"/>
      <c r="D146" s="3"/>
      <c r="E146" s="4"/>
      <c r="F146" s="4"/>
      <c r="G146" s="4">
        <f>=IF(B146="","",E146-F146)</f>
      </c>
      <c r="H146" s="2"/>
      <c r="I146" s="5">
        <f>=IF(OR(B146="",H146=""),"",IF(G146&lt;=0,0,MAX(0,TODAY()-H146)))</f>
      </c>
      <c r="J146" s="5">
        <f>=IF(B146="","",IF(G146&lt;=0,"ÖDENDİ",IF(I146&gt;0,"GECİKTİ","AÇIK")))</f>
      </c>
      <c r="K146" s="3"/>
    </row>
    <row r="147" spans="1:11" x14ac:dyDescent="0.25">
      <c r="A147" s="6"/>
      <c r="B147" s="7"/>
      <c r="C147" s="7"/>
      <c r="D147" s="7"/>
      <c r="E147" s="8"/>
      <c r="F147" s="8"/>
      <c r="G147" s="8">
        <f>=IF(B147="","",E147-F147)</f>
      </c>
      <c r="H147" s="6"/>
      <c r="I147" s="9">
        <f>=IF(OR(B147="",H147=""),"",IF(G147&lt;=0,0,MAX(0,TODAY()-H147)))</f>
      </c>
      <c r="J147" s="9">
        <f>=IF(B147="","",IF(G147&lt;=0,"ÖDENDİ",IF(I147&gt;0,"GECİKTİ","AÇIK")))</f>
      </c>
      <c r="K147" s="7"/>
    </row>
    <row r="148" spans="1:11" x14ac:dyDescent="0.25">
      <c r="A148" s="2"/>
      <c r="B148" s="3"/>
      <c r="C148" s="3"/>
      <c r="D148" s="3"/>
      <c r="E148" s="4"/>
      <c r="F148" s="4"/>
      <c r="G148" s="4">
        <f>=IF(B148="","",E148-F148)</f>
      </c>
      <c r="H148" s="2"/>
      <c r="I148" s="5">
        <f>=IF(OR(B148="",H148=""),"",IF(G148&lt;=0,0,MAX(0,TODAY()-H148)))</f>
      </c>
      <c r="J148" s="5">
        <f>=IF(B148="","",IF(G148&lt;=0,"ÖDENDİ",IF(I148&gt;0,"GECİKTİ","AÇIK")))</f>
      </c>
      <c r="K148" s="3"/>
    </row>
    <row r="149" spans="1:11" x14ac:dyDescent="0.25">
      <c r="A149" s="6"/>
      <c r="B149" s="7"/>
      <c r="C149" s="7"/>
      <c r="D149" s="7"/>
      <c r="E149" s="8"/>
      <c r="F149" s="8"/>
      <c r="G149" s="8">
        <f>=IF(B149="","",E149-F149)</f>
      </c>
      <c r="H149" s="6"/>
      <c r="I149" s="9">
        <f>=IF(OR(B149="",H149=""),"",IF(G149&lt;=0,0,MAX(0,TODAY()-H149)))</f>
      </c>
      <c r="J149" s="9">
        <f>=IF(B149="","",IF(G149&lt;=0,"ÖDENDİ",IF(I149&gt;0,"GECİKTİ","AÇIK")))</f>
      </c>
      <c r="K149" s="7"/>
    </row>
    <row r="150" spans="1:11" x14ac:dyDescent="0.25">
      <c r="A150" s="2"/>
      <c r="B150" s="3"/>
      <c r="C150" s="3"/>
      <c r="D150" s="3"/>
      <c r="E150" s="4"/>
      <c r="F150" s="4"/>
      <c r="G150" s="4">
        <f>=IF(B150="","",E150-F150)</f>
      </c>
      <c r="H150" s="2"/>
      <c r="I150" s="5">
        <f>=IF(OR(B150="",H150=""),"",IF(G150&lt;=0,0,MAX(0,TODAY()-H150)))</f>
      </c>
      <c r="J150" s="5">
        <f>=IF(B150="","",IF(G150&lt;=0,"ÖDENDİ",IF(I150&gt;0,"GECİKTİ","AÇIK")))</f>
      </c>
      <c r="K150" s="3"/>
    </row>
    <row r="151" spans="1:11" x14ac:dyDescent="0.25">
      <c r="A151" s="6"/>
      <c r="B151" s="7"/>
      <c r="C151" s="7"/>
      <c r="D151" s="7"/>
      <c r="E151" s="8"/>
      <c r="F151" s="8"/>
      <c r="G151" s="8">
        <f>=IF(B151="","",E151-F151)</f>
      </c>
      <c r="H151" s="6"/>
      <c r="I151" s="9">
        <f>=IF(OR(B151="",H151=""),"",IF(G151&lt;=0,0,MAX(0,TODAY()-H151)))</f>
      </c>
      <c r="J151" s="9">
        <f>=IF(B151="","",IF(G151&lt;=0,"ÖDENDİ",IF(I151&gt;0,"GECİKTİ","AÇIK")))</f>
      </c>
      <c r="K151" s="7"/>
    </row>
    <row r="152" spans="1:11" x14ac:dyDescent="0.25">
      <c r="A152" s="2"/>
      <c r="B152" s="3"/>
      <c r="C152" s="3"/>
      <c r="D152" s="3"/>
      <c r="E152" s="4"/>
      <c r="F152" s="4"/>
      <c r="G152" s="4">
        <f>=IF(B152="","",E152-F152)</f>
      </c>
      <c r="H152" s="2"/>
      <c r="I152" s="5">
        <f>=IF(OR(B152="",H152=""),"",IF(G152&lt;=0,0,MAX(0,TODAY()-H152)))</f>
      </c>
      <c r="J152" s="5">
        <f>=IF(B152="","",IF(G152&lt;=0,"ÖDENDİ",IF(I152&gt;0,"GECİKTİ","AÇIK")))</f>
      </c>
      <c r="K152" s="3"/>
    </row>
    <row r="153" spans="1:11" x14ac:dyDescent="0.25">
      <c r="A153" s="6"/>
      <c r="B153" s="7"/>
      <c r="C153" s="7"/>
      <c r="D153" s="7"/>
      <c r="E153" s="8"/>
      <c r="F153" s="8"/>
      <c r="G153" s="8">
        <f>=IF(B153="","",E153-F153)</f>
      </c>
      <c r="H153" s="6"/>
      <c r="I153" s="9">
        <f>=IF(OR(B153="",H153=""),"",IF(G153&lt;=0,0,MAX(0,TODAY()-H153)))</f>
      </c>
      <c r="J153" s="9">
        <f>=IF(B153="","",IF(G153&lt;=0,"ÖDENDİ",IF(I153&gt;0,"GECİKTİ","AÇIK")))</f>
      </c>
      <c r="K153" s="7"/>
    </row>
    <row r="154" spans="1:11" x14ac:dyDescent="0.25">
      <c r="A154" s="2"/>
      <c r="B154" s="3"/>
      <c r="C154" s="3"/>
      <c r="D154" s="3"/>
      <c r="E154" s="4"/>
      <c r="F154" s="4"/>
      <c r="G154" s="4">
        <f>=IF(B154="","",E154-F154)</f>
      </c>
      <c r="H154" s="2"/>
      <c r="I154" s="5">
        <f>=IF(OR(B154="",H154=""),"",IF(G154&lt;=0,0,MAX(0,TODAY()-H154)))</f>
      </c>
      <c r="J154" s="5">
        <f>=IF(B154="","",IF(G154&lt;=0,"ÖDENDİ",IF(I154&gt;0,"GECİKTİ","AÇIK")))</f>
      </c>
      <c r="K154" s="3"/>
    </row>
    <row r="155" spans="1:11" x14ac:dyDescent="0.25">
      <c r="A155" s="6"/>
      <c r="B155" s="7"/>
      <c r="C155" s="7"/>
      <c r="D155" s="7"/>
      <c r="E155" s="8"/>
      <c r="F155" s="8"/>
      <c r="G155" s="8">
        <f>=IF(B155="","",E155-F155)</f>
      </c>
      <c r="H155" s="6"/>
      <c r="I155" s="9">
        <f>=IF(OR(B155="",H155=""),"",IF(G155&lt;=0,0,MAX(0,TODAY()-H155)))</f>
      </c>
      <c r="J155" s="9">
        <f>=IF(B155="","",IF(G155&lt;=0,"ÖDENDİ",IF(I155&gt;0,"GECİKTİ","AÇIK")))</f>
      </c>
      <c r="K155" s="7"/>
    </row>
    <row r="156" spans="1:11" x14ac:dyDescent="0.25">
      <c r="A156" s="2"/>
      <c r="B156" s="3"/>
      <c r="C156" s="3"/>
      <c r="D156" s="3"/>
      <c r="E156" s="4"/>
      <c r="F156" s="4"/>
      <c r="G156" s="4">
        <f>=IF(B156="","",E156-F156)</f>
      </c>
      <c r="H156" s="2"/>
      <c r="I156" s="5">
        <f>=IF(OR(B156="",H156=""),"",IF(G156&lt;=0,0,MAX(0,TODAY()-H156)))</f>
      </c>
      <c r="J156" s="5">
        <f>=IF(B156="","",IF(G156&lt;=0,"ÖDENDİ",IF(I156&gt;0,"GECİKTİ","AÇIK")))</f>
      </c>
      <c r="K156" s="3"/>
    </row>
    <row r="157" spans="1:11" x14ac:dyDescent="0.25">
      <c r="A157" s="6"/>
      <c r="B157" s="7"/>
      <c r="C157" s="7"/>
      <c r="D157" s="7"/>
      <c r="E157" s="8"/>
      <c r="F157" s="8"/>
      <c r="G157" s="8">
        <f>=IF(B157="","",E157-F157)</f>
      </c>
      <c r="H157" s="6"/>
      <c r="I157" s="9">
        <f>=IF(OR(B157="",H157=""),"",IF(G157&lt;=0,0,MAX(0,TODAY()-H157)))</f>
      </c>
      <c r="J157" s="9">
        <f>=IF(B157="","",IF(G157&lt;=0,"ÖDENDİ",IF(I157&gt;0,"GECİKTİ","AÇIK")))</f>
      </c>
      <c r="K157" s="7"/>
    </row>
    <row r="158" spans="1:11" x14ac:dyDescent="0.25">
      <c r="A158" s="2"/>
      <c r="B158" s="3"/>
      <c r="C158" s="3"/>
      <c r="D158" s="3"/>
      <c r="E158" s="4"/>
      <c r="F158" s="4"/>
      <c r="G158" s="4">
        <f>=IF(B158="","",E158-F158)</f>
      </c>
      <c r="H158" s="2"/>
      <c r="I158" s="5">
        <f>=IF(OR(B158="",H158=""),"",IF(G158&lt;=0,0,MAX(0,TODAY()-H158)))</f>
      </c>
      <c r="J158" s="5">
        <f>=IF(B158="","",IF(G158&lt;=0,"ÖDENDİ",IF(I158&gt;0,"GECİKTİ","AÇIK")))</f>
      </c>
      <c r="K158" s="3"/>
    </row>
    <row r="159" spans="1:11" x14ac:dyDescent="0.25">
      <c r="A159" s="6"/>
      <c r="B159" s="7"/>
      <c r="C159" s="7"/>
      <c r="D159" s="7"/>
      <c r="E159" s="8"/>
      <c r="F159" s="8"/>
      <c r="G159" s="8">
        <f>=IF(B159="","",E159-F159)</f>
      </c>
      <c r="H159" s="6"/>
      <c r="I159" s="9">
        <f>=IF(OR(B159="",H159=""),"",IF(G159&lt;=0,0,MAX(0,TODAY()-H159)))</f>
      </c>
      <c r="J159" s="9">
        <f>=IF(B159="","",IF(G159&lt;=0,"ÖDENDİ",IF(I159&gt;0,"GECİKTİ","AÇIK")))</f>
      </c>
      <c r="K159" s="7"/>
    </row>
    <row r="160" spans="1:11" x14ac:dyDescent="0.25">
      <c r="A160" s="2"/>
      <c r="B160" s="3"/>
      <c r="C160" s="3"/>
      <c r="D160" s="3"/>
      <c r="E160" s="4"/>
      <c r="F160" s="4"/>
      <c r="G160" s="4">
        <f>=IF(B160="","",E160-F160)</f>
      </c>
      <c r="H160" s="2"/>
      <c r="I160" s="5">
        <f>=IF(OR(B160="",H160=""),"",IF(G160&lt;=0,0,MAX(0,TODAY()-H160)))</f>
      </c>
      <c r="J160" s="5">
        <f>=IF(B160="","",IF(G160&lt;=0,"ÖDENDİ",IF(I160&gt;0,"GECİKTİ","AÇIK")))</f>
      </c>
      <c r="K160" s="3"/>
    </row>
    <row r="161" spans="1:11" x14ac:dyDescent="0.25">
      <c r="A161" s="6"/>
      <c r="B161" s="7"/>
      <c r="C161" s="7"/>
      <c r="D161" s="7"/>
      <c r="E161" s="8"/>
      <c r="F161" s="8"/>
      <c r="G161" s="8">
        <f>=IF(B161="","",E161-F161)</f>
      </c>
      <c r="H161" s="6"/>
      <c r="I161" s="9">
        <f>=IF(OR(B161="",H161=""),"",IF(G161&lt;=0,0,MAX(0,TODAY()-H161)))</f>
      </c>
      <c r="J161" s="9">
        <f>=IF(B161="","",IF(G161&lt;=0,"ÖDENDİ",IF(I161&gt;0,"GECİKTİ","AÇIK")))</f>
      </c>
      <c r="K161" s="7"/>
    </row>
    <row r="162" spans="1:11" x14ac:dyDescent="0.25">
      <c r="A162" s="2"/>
      <c r="B162" s="3"/>
      <c r="C162" s="3"/>
      <c r="D162" s="3"/>
      <c r="E162" s="4"/>
      <c r="F162" s="4"/>
      <c r="G162" s="4">
        <f>=IF(B162="","",E162-F162)</f>
      </c>
      <c r="H162" s="2"/>
      <c r="I162" s="5">
        <f>=IF(OR(B162="",H162=""),"",IF(G162&lt;=0,0,MAX(0,TODAY()-H162)))</f>
      </c>
      <c r="J162" s="5">
        <f>=IF(B162="","",IF(G162&lt;=0,"ÖDENDİ",IF(I162&gt;0,"GECİKTİ","AÇIK")))</f>
      </c>
      <c r="K162" s="3"/>
    </row>
    <row r="163" spans="1:11" x14ac:dyDescent="0.25">
      <c r="A163" s="6"/>
      <c r="B163" s="7"/>
      <c r="C163" s="7"/>
      <c r="D163" s="7"/>
      <c r="E163" s="8"/>
      <c r="F163" s="8"/>
      <c r="G163" s="8">
        <f>=IF(B163="","",E163-F163)</f>
      </c>
      <c r="H163" s="6"/>
      <c r="I163" s="9">
        <f>=IF(OR(B163="",H163=""),"",IF(G163&lt;=0,0,MAX(0,TODAY()-H163)))</f>
      </c>
      <c r="J163" s="9">
        <f>=IF(B163="","",IF(G163&lt;=0,"ÖDENDİ",IF(I163&gt;0,"GECİKTİ","AÇIK")))</f>
      </c>
      <c r="K163" s="7"/>
    </row>
    <row r="164" spans="1:11" x14ac:dyDescent="0.25">
      <c r="A164" s="2"/>
      <c r="B164" s="3"/>
      <c r="C164" s="3"/>
      <c r="D164" s="3"/>
      <c r="E164" s="4"/>
      <c r="F164" s="4"/>
      <c r="G164" s="4">
        <f>=IF(B164="","",E164-F164)</f>
      </c>
      <c r="H164" s="2"/>
      <c r="I164" s="5">
        <f>=IF(OR(B164="",H164=""),"",IF(G164&lt;=0,0,MAX(0,TODAY()-H164)))</f>
      </c>
      <c r="J164" s="5">
        <f>=IF(B164="","",IF(G164&lt;=0,"ÖDENDİ",IF(I164&gt;0,"GECİKTİ","AÇIK")))</f>
      </c>
      <c r="K164" s="3"/>
    </row>
    <row r="165" spans="1:11" x14ac:dyDescent="0.25">
      <c r="A165" s="6"/>
      <c r="B165" s="7"/>
      <c r="C165" s="7"/>
      <c r="D165" s="7"/>
      <c r="E165" s="8"/>
      <c r="F165" s="8"/>
      <c r="G165" s="8">
        <f>=IF(B165="","",E165-F165)</f>
      </c>
      <c r="H165" s="6"/>
      <c r="I165" s="9">
        <f>=IF(OR(B165="",H165=""),"",IF(G165&lt;=0,0,MAX(0,TODAY()-H165)))</f>
      </c>
      <c r="J165" s="9">
        <f>=IF(B165="","",IF(G165&lt;=0,"ÖDENDİ",IF(I165&gt;0,"GECİKTİ","AÇIK")))</f>
      </c>
      <c r="K165" s="7"/>
    </row>
    <row r="166" spans="1:11" x14ac:dyDescent="0.25">
      <c r="A166" s="2"/>
      <c r="B166" s="3"/>
      <c r="C166" s="3"/>
      <c r="D166" s="3"/>
      <c r="E166" s="4"/>
      <c r="F166" s="4"/>
      <c r="G166" s="4">
        <f>=IF(B166="","",E166-F166)</f>
      </c>
      <c r="H166" s="2"/>
      <c r="I166" s="5">
        <f>=IF(OR(B166="",H166=""),"",IF(G166&lt;=0,0,MAX(0,TODAY()-H166)))</f>
      </c>
      <c r="J166" s="5">
        <f>=IF(B166="","",IF(G166&lt;=0,"ÖDENDİ",IF(I166&gt;0,"GECİKTİ","AÇIK")))</f>
      </c>
      <c r="K166" s="3"/>
    </row>
    <row r="167" spans="1:11" x14ac:dyDescent="0.25">
      <c r="A167" s="6"/>
      <c r="B167" s="7"/>
      <c r="C167" s="7"/>
      <c r="D167" s="7"/>
      <c r="E167" s="8"/>
      <c r="F167" s="8"/>
      <c r="G167" s="8">
        <f>=IF(B167="","",E167-F167)</f>
      </c>
      <c r="H167" s="6"/>
      <c r="I167" s="9">
        <f>=IF(OR(B167="",H167=""),"",IF(G167&lt;=0,0,MAX(0,TODAY()-H167)))</f>
      </c>
      <c r="J167" s="9">
        <f>=IF(B167="","",IF(G167&lt;=0,"ÖDENDİ",IF(I167&gt;0,"GECİKTİ","AÇIK")))</f>
      </c>
      <c r="K167" s="7"/>
    </row>
    <row r="168" spans="1:11" x14ac:dyDescent="0.25">
      <c r="A168" s="2"/>
      <c r="B168" s="3"/>
      <c r="C168" s="3"/>
      <c r="D168" s="3"/>
      <c r="E168" s="4"/>
      <c r="F168" s="4"/>
      <c r="G168" s="4">
        <f>=IF(B168="","",E168-F168)</f>
      </c>
      <c r="H168" s="2"/>
      <c r="I168" s="5">
        <f>=IF(OR(B168="",H168=""),"",IF(G168&lt;=0,0,MAX(0,TODAY()-H168)))</f>
      </c>
      <c r="J168" s="5">
        <f>=IF(B168="","",IF(G168&lt;=0,"ÖDENDİ",IF(I168&gt;0,"GECİKTİ","AÇIK")))</f>
      </c>
      <c r="K168" s="3"/>
    </row>
    <row r="169" spans="1:11" x14ac:dyDescent="0.25">
      <c r="A169" s="6"/>
      <c r="B169" s="7"/>
      <c r="C169" s="7"/>
      <c r="D169" s="7"/>
      <c r="E169" s="8"/>
      <c r="F169" s="8"/>
      <c r="G169" s="8">
        <f>=IF(B169="","",E169-F169)</f>
      </c>
      <c r="H169" s="6"/>
      <c r="I169" s="9">
        <f>=IF(OR(B169="",H169=""),"",IF(G169&lt;=0,0,MAX(0,TODAY()-H169)))</f>
      </c>
      <c r="J169" s="9">
        <f>=IF(B169="","",IF(G169&lt;=0,"ÖDENDİ",IF(I169&gt;0,"GECİKTİ","AÇIK")))</f>
      </c>
      <c r="K169" s="7"/>
    </row>
    <row r="170" spans="1:11" x14ac:dyDescent="0.25">
      <c r="A170" s="2"/>
      <c r="B170" s="3"/>
      <c r="C170" s="3"/>
      <c r="D170" s="3"/>
      <c r="E170" s="4"/>
      <c r="F170" s="4"/>
      <c r="G170" s="4">
        <f>=IF(B170="","",E170-F170)</f>
      </c>
      <c r="H170" s="2"/>
      <c r="I170" s="5">
        <f>=IF(OR(B170="",H170=""),"",IF(G170&lt;=0,0,MAX(0,TODAY()-H170)))</f>
      </c>
      <c r="J170" s="5">
        <f>=IF(B170="","",IF(G170&lt;=0,"ÖDENDİ",IF(I170&gt;0,"GECİKTİ","AÇIK")))</f>
      </c>
      <c r="K170" s="3"/>
    </row>
    <row r="171" spans="1:11" x14ac:dyDescent="0.25">
      <c r="A171" s="6"/>
      <c r="B171" s="7"/>
      <c r="C171" s="7"/>
      <c r="D171" s="7"/>
      <c r="E171" s="8"/>
      <c r="F171" s="8"/>
      <c r="G171" s="8">
        <f>=IF(B171="","",E171-F171)</f>
      </c>
      <c r="H171" s="6"/>
      <c r="I171" s="9">
        <f>=IF(OR(B171="",H171=""),"",IF(G171&lt;=0,0,MAX(0,TODAY()-H171)))</f>
      </c>
      <c r="J171" s="9">
        <f>=IF(B171="","",IF(G171&lt;=0,"ÖDENDİ",IF(I171&gt;0,"GECİKTİ","AÇIK")))</f>
      </c>
      <c r="K171" s="7"/>
    </row>
    <row r="172" spans="1:11" x14ac:dyDescent="0.25">
      <c r="A172" s="2"/>
      <c r="B172" s="3"/>
      <c r="C172" s="3"/>
      <c r="D172" s="3"/>
      <c r="E172" s="4"/>
      <c r="F172" s="4"/>
      <c r="G172" s="4">
        <f>=IF(B172="","",E172-F172)</f>
      </c>
      <c r="H172" s="2"/>
      <c r="I172" s="5">
        <f>=IF(OR(B172="",H172=""),"",IF(G172&lt;=0,0,MAX(0,TODAY()-H172)))</f>
      </c>
      <c r="J172" s="5">
        <f>=IF(B172="","",IF(G172&lt;=0,"ÖDENDİ",IF(I172&gt;0,"GECİKTİ","AÇIK")))</f>
      </c>
      <c r="K172" s="3"/>
    </row>
    <row r="173" spans="1:11" x14ac:dyDescent="0.25">
      <c r="A173" s="6"/>
      <c r="B173" s="7"/>
      <c r="C173" s="7"/>
      <c r="D173" s="7"/>
      <c r="E173" s="8"/>
      <c r="F173" s="8"/>
      <c r="G173" s="8">
        <f>=IF(B173="","",E173-F173)</f>
      </c>
      <c r="H173" s="6"/>
      <c r="I173" s="9">
        <f>=IF(OR(B173="",H173=""),"",IF(G173&lt;=0,0,MAX(0,TODAY()-H173)))</f>
      </c>
      <c r="J173" s="9">
        <f>=IF(B173="","",IF(G173&lt;=0,"ÖDENDİ",IF(I173&gt;0,"GECİKTİ","AÇIK")))</f>
      </c>
      <c r="K173" s="7"/>
    </row>
    <row r="174" spans="1:11" x14ac:dyDescent="0.25">
      <c r="A174" s="2"/>
      <c r="B174" s="3"/>
      <c r="C174" s="3"/>
      <c r="D174" s="3"/>
      <c r="E174" s="4"/>
      <c r="F174" s="4"/>
      <c r="G174" s="4">
        <f>=IF(B174="","",E174-F174)</f>
      </c>
      <c r="H174" s="2"/>
      <c r="I174" s="5">
        <f>=IF(OR(B174="",H174=""),"",IF(G174&lt;=0,0,MAX(0,TODAY()-H174)))</f>
      </c>
      <c r="J174" s="5">
        <f>=IF(B174="","",IF(G174&lt;=0,"ÖDENDİ",IF(I174&gt;0,"GECİKTİ","AÇIK")))</f>
      </c>
      <c r="K174" s="3"/>
    </row>
    <row r="175" spans="1:11" x14ac:dyDescent="0.25">
      <c r="A175" s="6"/>
      <c r="B175" s="7"/>
      <c r="C175" s="7"/>
      <c r="D175" s="7"/>
      <c r="E175" s="8"/>
      <c r="F175" s="8"/>
      <c r="G175" s="8">
        <f>=IF(B175="","",E175-F175)</f>
      </c>
      <c r="H175" s="6"/>
      <c r="I175" s="9">
        <f>=IF(OR(B175="",H175=""),"",IF(G175&lt;=0,0,MAX(0,TODAY()-H175)))</f>
      </c>
      <c r="J175" s="9">
        <f>=IF(B175="","",IF(G175&lt;=0,"ÖDENDİ",IF(I175&gt;0,"GECİKTİ","AÇIK")))</f>
      </c>
      <c r="K175" s="7"/>
    </row>
    <row r="176" spans="1:11" x14ac:dyDescent="0.25">
      <c r="A176" s="2"/>
      <c r="B176" s="3"/>
      <c r="C176" s="3"/>
      <c r="D176" s="3"/>
      <c r="E176" s="4"/>
      <c r="F176" s="4"/>
      <c r="G176" s="4">
        <f>=IF(B176="","",E176-F176)</f>
      </c>
      <c r="H176" s="2"/>
      <c r="I176" s="5">
        <f>=IF(OR(B176="",H176=""),"",IF(G176&lt;=0,0,MAX(0,TODAY()-H176)))</f>
      </c>
      <c r="J176" s="5">
        <f>=IF(B176="","",IF(G176&lt;=0,"ÖDENDİ",IF(I176&gt;0,"GECİKTİ","AÇIK")))</f>
      </c>
      <c r="K176" s="3"/>
    </row>
    <row r="177" spans="1:11" x14ac:dyDescent="0.25">
      <c r="A177" s="6"/>
      <c r="B177" s="7"/>
      <c r="C177" s="7"/>
      <c r="D177" s="7"/>
      <c r="E177" s="8"/>
      <c r="F177" s="8"/>
      <c r="G177" s="8">
        <f>=IF(B177="","",E177-F177)</f>
      </c>
      <c r="H177" s="6"/>
      <c r="I177" s="9">
        <f>=IF(OR(B177="",H177=""),"",IF(G177&lt;=0,0,MAX(0,TODAY()-H177)))</f>
      </c>
      <c r="J177" s="9">
        <f>=IF(B177="","",IF(G177&lt;=0,"ÖDENDİ",IF(I177&gt;0,"GECİKTİ","AÇIK")))</f>
      </c>
      <c r="K177" s="7"/>
    </row>
    <row r="178" spans="1:11" x14ac:dyDescent="0.25">
      <c r="A178" s="2"/>
      <c r="B178" s="3"/>
      <c r="C178" s="3"/>
      <c r="D178" s="3"/>
      <c r="E178" s="4"/>
      <c r="F178" s="4"/>
      <c r="G178" s="4">
        <f>=IF(B178="","",E178-F178)</f>
      </c>
      <c r="H178" s="2"/>
      <c r="I178" s="5">
        <f>=IF(OR(B178="",H178=""),"",IF(G178&lt;=0,0,MAX(0,TODAY()-H178)))</f>
      </c>
      <c r="J178" s="5">
        <f>=IF(B178="","",IF(G178&lt;=0,"ÖDENDİ",IF(I178&gt;0,"GECİKTİ","AÇIK")))</f>
      </c>
      <c r="K178" s="3"/>
    </row>
    <row r="179" spans="1:11" x14ac:dyDescent="0.25">
      <c r="A179" s="6"/>
      <c r="B179" s="7"/>
      <c r="C179" s="7"/>
      <c r="D179" s="7"/>
      <c r="E179" s="8"/>
      <c r="F179" s="8"/>
      <c r="G179" s="8">
        <f>=IF(B179="","",E179-F179)</f>
      </c>
      <c r="H179" s="6"/>
      <c r="I179" s="9">
        <f>=IF(OR(B179="",H179=""),"",IF(G179&lt;=0,0,MAX(0,TODAY()-H179)))</f>
      </c>
      <c r="J179" s="9">
        <f>=IF(B179="","",IF(G179&lt;=0,"ÖDENDİ",IF(I179&gt;0,"GECİKTİ","AÇIK")))</f>
      </c>
      <c r="K179" s="7"/>
    </row>
    <row r="180" spans="1:11" x14ac:dyDescent="0.25">
      <c r="A180" s="2"/>
      <c r="B180" s="3"/>
      <c r="C180" s="3"/>
      <c r="D180" s="3"/>
      <c r="E180" s="4"/>
      <c r="F180" s="4"/>
      <c r="G180" s="4">
        <f>=IF(B180="","",E180-F180)</f>
      </c>
      <c r="H180" s="2"/>
      <c r="I180" s="5">
        <f>=IF(OR(B180="",H180=""),"",IF(G180&lt;=0,0,MAX(0,TODAY()-H180)))</f>
      </c>
      <c r="J180" s="5">
        <f>=IF(B180="","",IF(G180&lt;=0,"ÖDENDİ",IF(I180&gt;0,"GECİKTİ","AÇIK")))</f>
      </c>
      <c r="K180" s="3"/>
    </row>
    <row r="181" spans="1:11" x14ac:dyDescent="0.25">
      <c r="A181" s="6"/>
      <c r="B181" s="7"/>
      <c r="C181" s="7"/>
      <c r="D181" s="7"/>
      <c r="E181" s="8"/>
      <c r="F181" s="8"/>
      <c r="G181" s="8">
        <f>=IF(B181="","",E181-F181)</f>
      </c>
      <c r="H181" s="6"/>
      <c r="I181" s="9">
        <f>=IF(OR(B181="",H181=""),"",IF(G181&lt;=0,0,MAX(0,TODAY()-H181)))</f>
      </c>
      <c r="J181" s="9">
        <f>=IF(B181="","",IF(G181&lt;=0,"ÖDENDİ",IF(I181&gt;0,"GECİKTİ","AÇIK")))</f>
      </c>
      <c r="K181" s="7"/>
    </row>
    <row r="182" spans="1:11" x14ac:dyDescent="0.25">
      <c r="A182" s="2"/>
      <c r="B182" s="3"/>
      <c r="C182" s="3"/>
      <c r="D182" s="3"/>
      <c r="E182" s="4"/>
      <c r="F182" s="4"/>
      <c r="G182" s="4">
        <f>=IF(B182="","",E182-F182)</f>
      </c>
      <c r="H182" s="2"/>
      <c r="I182" s="5">
        <f>=IF(OR(B182="",H182=""),"",IF(G182&lt;=0,0,MAX(0,TODAY()-H182)))</f>
      </c>
      <c r="J182" s="5">
        <f>=IF(B182="","",IF(G182&lt;=0,"ÖDENDİ",IF(I182&gt;0,"GECİKTİ","AÇIK")))</f>
      </c>
      <c r="K182" s="3"/>
    </row>
    <row r="183" spans="1:11" x14ac:dyDescent="0.25">
      <c r="A183" s="6"/>
      <c r="B183" s="7"/>
      <c r="C183" s="7"/>
      <c r="D183" s="7"/>
      <c r="E183" s="8"/>
      <c r="F183" s="8"/>
      <c r="G183" s="8">
        <f>=IF(B183="","",E183-F183)</f>
      </c>
      <c r="H183" s="6"/>
      <c r="I183" s="9">
        <f>=IF(OR(B183="",H183=""),"",IF(G183&lt;=0,0,MAX(0,TODAY()-H183)))</f>
      </c>
      <c r="J183" s="9">
        <f>=IF(B183="","",IF(G183&lt;=0,"ÖDENDİ",IF(I183&gt;0,"GECİKTİ","AÇIK")))</f>
      </c>
      <c r="K183" s="7"/>
    </row>
    <row r="184" spans="1:11" x14ac:dyDescent="0.25">
      <c r="A184" s="2"/>
      <c r="B184" s="3"/>
      <c r="C184" s="3"/>
      <c r="D184" s="3"/>
      <c r="E184" s="4"/>
      <c r="F184" s="4"/>
      <c r="G184" s="4">
        <f>=IF(B184="","",E184-F184)</f>
      </c>
      <c r="H184" s="2"/>
      <c r="I184" s="5">
        <f>=IF(OR(B184="",H184=""),"",IF(G184&lt;=0,0,MAX(0,TODAY()-H184)))</f>
      </c>
      <c r="J184" s="5">
        <f>=IF(B184="","",IF(G184&lt;=0,"ÖDENDİ",IF(I184&gt;0,"GECİKTİ","AÇIK")))</f>
      </c>
      <c r="K184" s="3"/>
    </row>
    <row r="185" spans="1:11" x14ac:dyDescent="0.25">
      <c r="A185" s="6"/>
      <c r="B185" s="7"/>
      <c r="C185" s="7"/>
      <c r="D185" s="7"/>
      <c r="E185" s="8"/>
      <c r="F185" s="8"/>
      <c r="G185" s="8">
        <f>=IF(B185="","",E185-F185)</f>
      </c>
      <c r="H185" s="6"/>
      <c r="I185" s="9">
        <f>=IF(OR(B185="",H185=""),"",IF(G185&lt;=0,0,MAX(0,TODAY()-H185)))</f>
      </c>
      <c r="J185" s="9">
        <f>=IF(B185="","",IF(G185&lt;=0,"ÖDENDİ",IF(I185&gt;0,"GECİKTİ","AÇIK")))</f>
      </c>
      <c r="K185" s="7"/>
    </row>
    <row r="186" spans="1:11" x14ac:dyDescent="0.25">
      <c r="A186" s="2"/>
      <c r="B186" s="3"/>
      <c r="C186" s="3"/>
      <c r="D186" s="3"/>
      <c r="E186" s="4"/>
      <c r="F186" s="4"/>
      <c r="G186" s="4">
        <f>=IF(B186="","",E186-F186)</f>
      </c>
      <c r="H186" s="2"/>
      <c r="I186" s="5">
        <f>=IF(OR(B186="",H186=""),"",IF(G186&lt;=0,0,MAX(0,TODAY()-H186)))</f>
      </c>
      <c r="J186" s="5">
        <f>=IF(B186="","",IF(G186&lt;=0,"ÖDENDİ",IF(I186&gt;0,"GECİKTİ","AÇIK")))</f>
      </c>
      <c r="K186" s="3"/>
    </row>
    <row r="187" spans="1:11" x14ac:dyDescent="0.25">
      <c r="A187" s="6"/>
      <c r="B187" s="7"/>
      <c r="C187" s="7"/>
      <c r="D187" s="7"/>
      <c r="E187" s="8"/>
      <c r="F187" s="8"/>
      <c r="G187" s="8">
        <f>=IF(B187="","",E187-F187)</f>
      </c>
      <c r="H187" s="6"/>
      <c r="I187" s="9">
        <f>=IF(OR(B187="",H187=""),"",IF(G187&lt;=0,0,MAX(0,TODAY()-H187)))</f>
      </c>
      <c r="J187" s="9">
        <f>=IF(B187="","",IF(G187&lt;=0,"ÖDENDİ",IF(I187&gt;0,"GECİKTİ","AÇIK")))</f>
      </c>
      <c r="K187" s="7"/>
    </row>
    <row r="188" spans="1:11" x14ac:dyDescent="0.25">
      <c r="A188" s="2"/>
      <c r="B188" s="3"/>
      <c r="C188" s="3"/>
      <c r="D188" s="3"/>
      <c r="E188" s="4"/>
      <c r="F188" s="4"/>
      <c r="G188" s="4">
        <f>=IF(B188="","",E188-F188)</f>
      </c>
      <c r="H188" s="2"/>
      <c r="I188" s="5">
        <f>=IF(OR(B188="",H188=""),"",IF(G188&lt;=0,0,MAX(0,TODAY()-H188)))</f>
      </c>
      <c r="J188" s="5">
        <f>=IF(B188="","",IF(G188&lt;=0,"ÖDENDİ",IF(I188&gt;0,"GECİKTİ","AÇIK")))</f>
      </c>
      <c r="K188" s="3"/>
    </row>
    <row r="189" spans="1:11" x14ac:dyDescent="0.25">
      <c r="A189" s="6"/>
      <c r="B189" s="7"/>
      <c r="C189" s="7"/>
      <c r="D189" s="7"/>
      <c r="E189" s="8"/>
      <c r="F189" s="8"/>
      <c r="G189" s="8">
        <f>=IF(B189="","",E189-F189)</f>
      </c>
      <c r="H189" s="6"/>
      <c r="I189" s="9">
        <f>=IF(OR(B189="",H189=""),"",IF(G189&lt;=0,0,MAX(0,TODAY()-H189)))</f>
      </c>
      <c r="J189" s="9">
        <f>=IF(B189="","",IF(G189&lt;=0,"ÖDENDİ",IF(I189&gt;0,"GECİKTİ","AÇIK")))</f>
      </c>
      <c r="K189" s="7"/>
    </row>
    <row r="190" spans="1:11" x14ac:dyDescent="0.25">
      <c r="A190" s="2"/>
      <c r="B190" s="3"/>
      <c r="C190" s="3"/>
      <c r="D190" s="3"/>
      <c r="E190" s="4"/>
      <c r="F190" s="4"/>
      <c r="G190" s="4">
        <f>=IF(B190="","",E190-F190)</f>
      </c>
      <c r="H190" s="2"/>
      <c r="I190" s="5">
        <f>=IF(OR(B190="",H190=""),"",IF(G190&lt;=0,0,MAX(0,TODAY()-H190)))</f>
      </c>
      <c r="J190" s="5">
        <f>=IF(B190="","",IF(G190&lt;=0,"ÖDENDİ",IF(I190&gt;0,"GECİKTİ","AÇIK")))</f>
      </c>
      <c r="K190" s="3"/>
    </row>
    <row r="191" spans="1:11" x14ac:dyDescent="0.25">
      <c r="A191" s="6"/>
      <c r="B191" s="7"/>
      <c r="C191" s="7"/>
      <c r="D191" s="7"/>
      <c r="E191" s="8"/>
      <c r="F191" s="8"/>
      <c r="G191" s="8">
        <f>=IF(B191="","",E191-F191)</f>
      </c>
      <c r="H191" s="6"/>
      <c r="I191" s="9">
        <f>=IF(OR(B191="",H191=""),"",IF(G191&lt;=0,0,MAX(0,TODAY()-H191)))</f>
      </c>
      <c r="J191" s="9">
        <f>=IF(B191="","",IF(G191&lt;=0,"ÖDENDİ",IF(I191&gt;0,"GECİKTİ","AÇIK")))</f>
      </c>
      <c r="K191" s="7"/>
    </row>
    <row r="192" spans="1:11" x14ac:dyDescent="0.25">
      <c r="A192" s="2"/>
      <c r="B192" s="3"/>
      <c r="C192" s="3"/>
      <c r="D192" s="3"/>
      <c r="E192" s="4"/>
      <c r="F192" s="4"/>
      <c r="G192" s="4">
        <f>=IF(B192="","",E192-F192)</f>
      </c>
      <c r="H192" s="2"/>
      <c r="I192" s="5">
        <f>=IF(OR(B192="",H192=""),"",IF(G192&lt;=0,0,MAX(0,TODAY()-H192)))</f>
      </c>
      <c r="J192" s="5">
        <f>=IF(B192="","",IF(G192&lt;=0,"ÖDENDİ",IF(I192&gt;0,"GECİKTİ","AÇIK")))</f>
      </c>
      <c r="K192" s="3"/>
    </row>
    <row r="193" spans="1:11" x14ac:dyDescent="0.25">
      <c r="A193" s="6"/>
      <c r="B193" s="7"/>
      <c r="C193" s="7"/>
      <c r="D193" s="7"/>
      <c r="E193" s="8"/>
      <c r="F193" s="8"/>
      <c r="G193" s="8">
        <f>=IF(B193="","",E193-F193)</f>
      </c>
      <c r="H193" s="6"/>
      <c r="I193" s="9">
        <f>=IF(OR(B193="",H193=""),"",IF(G193&lt;=0,0,MAX(0,TODAY()-H193)))</f>
      </c>
      <c r="J193" s="9">
        <f>=IF(B193="","",IF(G193&lt;=0,"ÖDENDİ",IF(I193&gt;0,"GECİKTİ","AÇIK")))</f>
      </c>
      <c r="K193" s="7"/>
    </row>
    <row r="194" spans="1:11" x14ac:dyDescent="0.25">
      <c r="A194" s="2"/>
      <c r="B194" s="3"/>
      <c r="C194" s="3"/>
      <c r="D194" s="3"/>
      <c r="E194" s="4"/>
      <c r="F194" s="4"/>
      <c r="G194" s="4">
        <f>=IF(B194="","",E194-F194)</f>
      </c>
      <c r="H194" s="2"/>
      <c r="I194" s="5">
        <f>=IF(OR(B194="",H194=""),"",IF(G194&lt;=0,0,MAX(0,TODAY()-H194)))</f>
      </c>
      <c r="J194" s="5">
        <f>=IF(B194="","",IF(G194&lt;=0,"ÖDENDİ",IF(I194&gt;0,"GECİKTİ","AÇIK")))</f>
      </c>
      <c r="K194" s="3"/>
    </row>
    <row r="195" spans="1:11" x14ac:dyDescent="0.25">
      <c r="A195" s="6"/>
      <c r="B195" s="7"/>
      <c r="C195" s="7"/>
      <c r="D195" s="7"/>
      <c r="E195" s="8"/>
      <c r="F195" s="8"/>
      <c r="G195" s="8">
        <f>=IF(B195="","",E195-F195)</f>
      </c>
      <c r="H195" s="6"/>
      <c r="I195" s="9">
        <f>=IF(OR(B195="",H195=""),"",IF(G195&lt;=0,0,MAX(0,TODAY()-H195)))</f>
      </c>
      <c r="J195" s="9">
        <f>=IF(B195="","",IF(G195&lt;=0,"ÖDENDİ",IF(I195&gt;0,"GECİKTİ","AÇIK")))</f>
      </c>
      <c r="K195" s="7"/>
    </row>
    <row r="196" spans="1:11" x14ac:dyDescent="0.25">
      <c r="A196" s="2"/>
      <c r="B196" s="3"/>
      <c r="C196" s="3"/>
      <c r="D196" s="3"/>
      <c r="E196" s="4"/>
      <c r="F196" s="4"/>
      <c r="G196" s="4">
        <f>=IF(B196="","",E196-F196)</f>
      </c>
      <c r="H196" s="2"/>
      <c r="I196" s="5">
        <f>=IF(OR(B196="",H196=""),"",IF(G196&lt;=0,0,MAX(0,TODAY()-H196)))</f>
      </c>
      <c r="J196" s="5">
        <f>=IF(B196="","",IF(G196&lt;=0,"ÖDENDİ",IF(I196&gt;0,"GECİKTİ","AÇIK")))</f>
      </c>
      <c r="K196" s="3"/>
    </row>
    <row r="197" spans="1:11" x14ac:dyDescent="0.25">
      <c r="A197" s="6"/>
      <c r="B197" s="7"/>
      <c r="C197" s="7"/>
      <c r="D197" s="7"/>
      <c r="E197" s="8"/>
      <c r="F197" s="8"/>
      <c r="G197" s="8">
        <f>=IF(B197="","",E197-F197)</f>
      </c>
      <c r="H197" s="6"/>
      <c r="I197" s="9">
        <f>=IF(OR(B197="",H197=""),"",IF(G197&lt;=0,0,MAX(0,TODAY()-H197)))</f>
      </c>
      <c r="J197" s="9">
        <f>=IF(B197="","",IF(G197&lt;=0,"ÖDENDİ",IF(I197&gt;0,"GECİKTİ","AÇIK")))</f>
      </c>
      <c r="K197" s="7"/>
    </row>
    <row r="198" spans="1:11" x14ac:dyDescent="0.25">
      <c r="A198" s="2"/>
      <c r="B198" s="3"/>
      <c r="C198" s="3"/>
      <c r="D198" s="3"/>
      <c r="E198" s="4"/>
      <c r="F198" s="4"/>
      <c r="G198" s="4">
        <f>=IF(B198="","",E198-F198)</f>
      </c>
      <c r="H198" s="2"/>
      <c r="I198" s="5">
        <f>=IF(OR(B198="",H198=""),"",IF(G198&lt;=0,0,MAX(0,TODAY()-H198)))</f>
      </c>
      <c r="J198" s="5">
        <f>=IF(B198="","",IF(G198&lt;=0,"ÖDENDİ",IF(I198&gt;0,"GECİKTİ","AÇIK")))</f>
      </c>
      <c r="K198" s="3"/>
    </row>
    <row r="199" spans="1:11" x14ac:dyDescent="0.25">
      <c r="A199" s="6"/>
      <c r="B199" s="7"/>
      <c r="C199" s="7"/>
      <c r="D199" s="7"/>
      <c r="E199" s="8"/>
      <c r="F199" s="8"/>
      <c r="G199" s="8">
        <f>=IF(B199="","",E199-F199)</f>
      </c>
      <c r="H199" s="6"/>
      <c r="I199" s="9">
        <f>=IF(OR(B199="",H199=""),"",IF(G199&lt;=0,0,MAX(0,TODAY()-H199)))</f>
      </c>
      <c r="J199" s="9">
        <f>=IF(B199="","",IF(G199&lt;=0,"ÖDENDİ",IF(I199&gt;0,"GECİKTİ","AÇIK")))</f>
      </c>
      <c r="K199" s="7"/>
    </row>
    <row r="200" spans="1:11" x14ac:dyDescent="0.25">
      <c r="A200" s="2"/>
      <c r="B200" s="3"/>
      <c r="C200" s="3"/>
      <c r="D200" s="3"/>
      <c r="E200" s="4"/>
      <c r="F200" s="4"/>
      <c r="G200" s="4">
        <f>=IF(B200="","",E200-F200)</f>
      </c>
      <c r="H200" s="2"/>
      <c r="I200" s="5">
        <f>=IF(OR(B200="",H200=""),"",IF(G200&lt;=0,0,MAX(0,TODAY()-H200)))</f>
      </c>
      <c r="J200" s="5">
        <f>=IF(B200="","",IF(G200&lt;=0,"ÖDENDİ",IF(I200&gt;0,"GECİKTİ","AÇIK")))</f>
      </c>
      <c r="K200" s="3"/>
    </row>
    <row r="201" spans="1:11" x14ac:dyDescent="0.25">
      <c r="A201" s="6"/>
      <c r="B201" s="7"/>
      <c r="C201" s="7"/>
      <c r="D201" s="7"/>
      <c r="E201" s="8"/>
      <c r="F201" s="8"/>
      <c r="G201" s="8">
        <f>=IF(B201="","",E201-F201)</f>
      </c>
      <c r="H201" s="6"/>
      <c r="I201" s="9">
        <f>=IF(OR(B201="",H201=""),"",IF(G201&lt;=0,0,MAX(0,TODAY()-H201)))</f>
      </c>
      <c r="J201" s="9">
        <f>=IF(B201="","",IF(G201&lt;=0,"ÖDENDİ",IF(I201&gt;0,"GECİKTİ","AÇIK")))</f>
      </c>
      <c r="K201" s="7"/>
    </row>
    <row r="202" spans="1:11" x14ac:dyDescent="0.25">
      <c r="A202" s="2"/>
      <c r="B202" s="3"/>
      <c r="C202" s="3"/>
      <c r="D202" s="3"/>
      <c r="E202" s="4"/>
      <c r="F202" s="4"/>
      <c r="G202" s="4">
        <f>=IF(B202="","",E202-F202)</f>
      </c>
      <c r="H202" s="2"/>
      <c r="I202" s="5">
        <f>=IF(OR(B202="",H202=""),"",IF(G202&lt;=0,0,MAX(0,TODAY()-H202)))</f>
      </c>
      <c r="J202" s="5">
        <f>=IF(B202="","",IF(G202&lt;=0,"ÖDENDİ",IF(I202&gt;0,"GECİKTİ","AÇIK")))</f>
      </c>
      <c r="K202" s="3"/>
    </row>
    <row r="203" spans="1:11" x14ac:dyDescent="0.25">
      <c r="A203" s="6"/>
      <c r="B203" s="7"/>
      <c r="C203" s="7"/>
      <c r="D203" s="7"/>
      <c r="E203" s="8"/>
      <c r="F203" s="8"/>
      <c r="G203" s="8">
        <f>=IF(B203="","",E203-F203)</f>
      </c>
      <c r="H203" s="6"/>
      <c r="I203" s="9">
        <f>=IF(OR(B203="",H203=""),"",IF(G203&lt;=0,0,MAX(0,TODAY()-H203)))</f>
      </c>
      <c r="J203" s="9">
        <f>=IF(B203="","",IF(G203&lt;=0,"ÖDENDİ",IF(I203&gt;0,"GECİKTİ","AÇIK")))</f>
      </c>
      <c r="K203" s="7"/>
    </row>
    <row r="204" spans="1:11" x14ac:dyDescent="0.25">
      <c r="A204" s="2"/>
      <c r="B204" s="3"/>
      <c r="C204" s="3"/>
      <c r="D204" s="3"/>
      <c r="E204" s="4"/>
      <c r="F204" s="4"/>
      <c r="G204" s="4">
        <f>=IF(B204="","",E204-F204)</f>
      </c>
      <c r="H204" s="2"/>
      <c r="I204" s="5">
        <f>=IF(OR(B204="",H204=""),"",IF(G204&lt;=0,0,MAX(0,TODAY()-H204)))</f>
      </c>
      <c r="J204" s="5">
        <f>=IF(B204="","",IF(G204&lt;=0,"ÖDENDİ",IF(I204&gt;0,"GECİKTİ","AÇIK")))</f>
      </c>
      <c r="K204" s="3"/>
    </row>
    <row r="205" spans="1:11" x14ac:dyDescent="0.25">
      <c r="A205" s="6"/>
      <c r="B205" s="7"/>
      <c r="C205" s="7"/>
      <c r="D205" s="7"/>
      <c r="E205" s="8"/>
      <c r="F205" s="8"/>
      <c r="G205" s="8">
        <f>=IF(B205="","",E205-F205)</f>
      </c>
      <c r="H205" s="6"/>
      <c r="I205" s="9">
        <f>=IF(OR(B205="",H205=""),"",IF(G205&lt;=0,0,MAX(0,TODAY()-H205)))</f>
      </c>
      <c r="J205" s="9">
        <f>=IF(B205="","",IF(G205&lt;=0,"ÖDENDİ",IF(I205&gt;0,"GECİKTİ","AÇIK")))</f>
      </c>
      <c r="K205" s="7"/>
    </row>
    <row r="206" spans="1:11" x14ac:dyDescent="0.25">
      <c r="A206" s="2"/>
      <c r="B206" s="3"/>
      <c r="C206" s="3"/>
      <c r="D206" s="3"/>
      <c r="E206" s="4"/>
      <c r="F206" s="4"/>
      <c r="G206" s="4">
        <f>=IF(B206="","",E206-F206)</f>
      </c>
      <c r="H206" s="2"/>
      <c r="I206" s="5">
        <f>=IF(OR(B206="",H206=""),"",IF(G206&lt;=0,0,MAX(0,TODAY()-H206)))</f>
      </c>
      <c r="J206" s="5">
        <f>=IF(B206="","",IF(G206&lt;=0,"ÖDENDİ",IF(I206&gt;0,"GECİKTİ","AÇIK")))</f>
      </c>
      <c r="K206" s="3"/>
    </row>
    <row r="207" spans="1:11" x14ac:dyDescent="0.25">
      <c r="A207" s="6"/>
      <c r="B207" s="7"/>
      <c r="C207" s="7"/>
      <c r="D207" s="7"/>
      <c r="E207" s="8"/>
      <c r="F207" s="8"/>
      <c r="G207" s="8">
        <f>=IF(B207="","",E207-F207)</f>
      </c>
      <c r="H207" s="6"/>
      <c r="I207" s="9">
        <f>=IF(OR(B207="",H207=""),"",IF(G207&lt;=0,0,MAX(0,TODAY()-H207)))</f>
      </c>
      <c r="J207" s="9">
        <f>=IF(B207="","",IF(G207&lt;=0,"ÖDENDİ",IF(I207&gt;0,"GECİKTİ","AÇIK")))</f>
      </c>
      <c r="K207" s="7"/>
    </row>
    <row r="208" spans="1:11" x14ac:dyDescent="0.25">
      <c r="A208" s="2"/>
      <c r="B208" s="3"/>
      <c r="C208" s="3"/>
      <c r="D208" s="3"/>
      <c r="E208" s="4"/>
      <c r="F208" s="4"/>
      <c r="G208" s="4">
        <f>=IF(B208="","",E208-F208)</f>
      </c>
      <c r="H208" s="2"/>
      <c r="I208" s="5">
        <f>=IF(OR(B208="",H208=""),"",IF(G208&lt;=0,0,MAX(0,TODAY()-H208)))</f>
      </c>
      <c r="J208" s="5">
        <f>=IF(B208="","",IF(G208&lt;=0,"ÖDENDİ",IF(I208&gt;0,"GECİKTİ","AÇIK")))</f>
      </c>
      <c r="K208" s="3"/>
    </row>
    <row r="209" spans="1:11" x14ac:dyDescent="0.25">
      <c r="A209" s="6"/>
      <c r="B209" s="7"/>
      <c r="C209" s="7"/>
      <c r="D209" s="7"/>
      <c r="E209" s="8"/>
      <c r="F209" s="8"/>
      <c r="G209" s="8">
        <f>=IF(B209="","",E209-F209)</f>
      </c>
      <c r="H209" s="6"/>
      <c r="I209" s="9">
        <f>=IF(OR(B209="",H209=""),"",IF(G209&lt;=0,0,MAX(0,TODAY()-H209)))</f>
      </c>
      <c r="J209" s="9">
        <f>=IF(B209="","",IF(G209&lt;=0,"ÖDENDİ",IF(I209&gt;0,"GECİKTİ","AÇIK")))</f>
      </c>
      <c r="K209" s="7"/>
    </row>
    <row r="210" spans="1:11" x14ac:dyDescent="0.25">
      <c r="A210" s="2"/>
      <c r="B210" s="3"/>
      <c r="C210" s="3"/>
      <c r="D210" s="3"/>
      <c r="E210" s="4"/>
      <c r="F210" s="4"/>
      <c r="G210" s="4">
        <f>=IF(B210="","",E210-F210)</f>
      </c>
      <c r="H210" s="2"/>
      <c r="I210" s="5">
        <f>=IF(OR(B210="",H210=""),"",IF(G210&lt;=0,0,MAX(0,TODAY()-H210)))</f>
      </c>
      <c r="J210" s="5">
        <f>=IF(B210="","",IF(G210&lt;=0,"ÖDENDİ",IF(I210&gt;0,"GECİKTİ","AÇIK")))</f>
      </c>
      <c r="K210" s="3"/>
    </row>
    <row r="211" spans="1:11" x14ac:dyDescent="0.25">
      <c r="A211" s="6"/>
      <c r="B211" s="7"/>
      <c r="C211" s="7"/>
      <c r="D211" s="7"/>
      <c r="E211" s="8"/>
      <c r="F211" s="8"/>
      <c r="G211" s="8">
        <f>=IF(B211="","",E211-F211)</f>
      </c>
      <c r="H211" s="6"/>
      <c r="I211" s="9">
        <f>=IF(OR(B211="",H211=""),"",IF(G211&lt;=0,0,MAX(0,TODAY()-H211)))</f>
      </c>
      <c r="J211" s="9">
        <f>=IF(B211="","",IF(G211&lt;=0,"ÖDENDİ",IF(I211&gt;0,"GECİKTİ","AÇIK")))</f>
      </c>
      <c r="K211" s="7"/>
    </row>
    <row r="212" spans="1:11" x14ac:dyDescent="0.25">
      <c r="A212" s="2"/>
      <c r="B212" s="3"/>
      <c r="C212" s="3"/>
      <c r="D212" s="3"/>
      <c r="E212" s="4"/>
      <c r="F212" s="4"/>
      <c r="G212" s="4">
        <f>=IF(B212="","",E212-F212)</f>
      </c>
      <c r="H212" s="2"/>
      <c r="I212" s="5">
        <f>=IF(OR(B212="",H212=""),"",IF(G212&lt;=0,0,MAX(0,TODAY()-H212)))</f>
      </c>
      <c r="J212" s="5">
        <f>=IF(B212="","",IF(G212&lt;=0,"ÖDENDİ",IF(I212&gt;0,"GECİKTİ","AÇIK")))</f>
      </c>
      <c r="K212" s="3"/>
    </row>
    <row r="213" spans="1:11" x14ac:dyDescent="0.25">
      <c r="A213" s="6"/>
      <c r="B213" s="7"/>
      <c r="C213" s="7"/>
      <c r="D213" s="7"/>
      <c r="E213" s="8"/>
      <c r="F213" s="8"/>
      <c r="G213" s="8">
        <f>=IF(B213="","",E213-F213)</f>
      </c>
      <c r="H213" s="6"/>
      <c r="I213" s="9">
        <f>=IF(OR(B213="",H213=""),"",IF(G213&lt;=0,0,MAX(0,TODAY()-H213)))</f>
      </c>
      <c r="J213" s="9">
        <f>=IF(B213="","",IF(G213&lt;=0,"ÖDENDİ",IF(I213&gt;0,"GECİKTİ","AÇIK")))</f>
      </c>
      <c r="K213" s="7"/>
    </row>
    <row r="214" spans="1:11" x14ac:dyDescent="0.25">
      <c r="A214" s="2"/>
      <c r="B214" s="3"/>
      <c r="C214" s="3"/>
      <c r="D214" s="3"/>
      <c r="E214" s="4"/>
      <c r="F214" s="4"/>
      <c r="G214" s="4">
        <f>=IF(B214="","",E214-F214)</f>
      </c>
      <c r="H214" s="2"/>
      <c r="I214" s="5">
        <f>=IF(OR(B214="",H214=""),"",IF(G214&lt;=0,0,MAX(0,TODAY()-H214)))</f>
      </c>
      <c r="J214" s="5">
        <f>=IF(B214="","",IF(G214&lt;=0,"ÖDENDİ",IF(I214&gt;0,"GECİKTİ","AÇIK")))</f>
      </c>
      <c r="K214" s="3"/>
    </row>
    <row r="215" spans="1:11" x14ac:dyDescent="0.25">
      <c r="A215" s="6"/>
      <c r="B215" s="7"/>
      <c r="C215" s="7"/>
      <c r="D215" s="7"/>
      <c r="E215" s="8"/>
      <c r="F215" s="8"/>
      <c r="G215" s="8">
        <f>=IF(B215="","",E215-F215)</f>
      </c>
      <c r="H215" s="6"/>
      <c r="I215" s="9">
        <f>=IF(OR(B215="",H215=""),"",IF(G215&lt;=0,0,MAX(0,TODAY()-H215)))</f>
      </c>
      <c r="J215" s="9">
        <f>=IF(B215="","",IF(G215&lt;=0,"ÖDENDİ",IF(I215&gt;0,"GECİKTİ","AÇIK")))</f>
      </c>
      <c r="K215" s="7"/>
    </row>
    <row r="216" spans="1:11" x14ac:dyDescent="0.25">
      <c r="A216" s="2"/>
      <c r="B216" s="3"/>
      <c r="C216" s="3"/>
      <c r="D216" s="3"/>
      <c r="E216" s="4"/>
      <c r="F216" s="4"/>
      <c r="G216" s="4">
        <f>=IF(B216="","",E216-F216)</f>
      </c>
      <c r="H216" s="2"/>
      <c r="I216" s="5">
        <f>=IF(OR(B216="",H216=""),"",IF(G216&lt;=0,0,MAX(0,TODAY()-H216)))</f>
      </c>
      <c r="J216" s="5">
        <f>=IF(B216="","",IF(G216&lt;=0,"ÖDENDİ",IF(I216&gt;0,"GECİKTİ","AÇIK")))</f>
      </c>
      <c r="K216" s="3"/>
    </row>
    <row r="217" spans="1:11" x14ac:dyDescent="0.25">
      <c r="A217" s="6"/>
      <c r="B217" s="7"/>
      <c r="C217" s="7"/>
      <c r="D217" s="7"/>
      <c r="E217" s="8"/>
      <c r="F217" s="8"/>
      <c r="G217" s="8">
        <f>=IF(B217="","",E217-F217)</f>
      </c>
      <c r="H217" s="6"/>
      <c r="I217" s="9">
        <f>=IF(OR(B217="",H217=""),"",IF(G217&lt;=0,0,MAX(0,TODAY()-H217)))</f>
      </c>
      <c r="J217" s="9">
        <f>=IF(B217="","",IF(G217&lt;=0,"ÖDENDİ",IF(I217&gt;0,"GECİKTİ","AÇIK")))</f>
      </c>
      <c r="K217" s="7"/>
    </row>
    <row r="218" spans="1:11" x14ac:dyDescent="0.25">
      <c r="A218" s="2"/>
      <c r="B218" s="3"/>
      <c r="C218" s="3"/>
      <c r="D218" s="3"/>
      <c r="E218" s="4"/>
      <c r="F218" s="4"/>
      <c r="G218" s="4">
        <f>=IF(B218="","",E218-F218)</f>
      </c>
      <c r="H218" s="2"/>
      <c r="I218" s="5">
        <f>=IF(OR(B218="",H218=""),"",IF(G218&lt;=0,0,MAX(0,TODAY()-H218)))</f>
      </c>
      <c r="J218" s="5">
        <f>=IF(B218="","",IF(G218&lt;=0,"ÖDENDİ",IF(I218&gt;0,"GECİKTİ","AÇIK")))</f>
      </c>
      <c r="K218" s="3"/>
    </row>
    <row r="219" spans="1:11" x14ac:dyDescent="0.25">
      <c r="A219" s="6"/>
      <c r="B219" s="7"/>
      <c r="C219" s="7"/>
      <c r="D219" s="7"/>
      <c r="E219" s="8"/>
      <c r="F219" s="8"/>
      <c r="G219" s="8">
        <f>=IF(B219="","",E219-F219)</f>
      </c>
      <c r="H219" s="6"/>
      <c r="I219" s="9">
        <f>=IF(OR(B219="",H219=""),"",IF(G219&lt;=0,0,MAX(0,TODAY()-H219)))</f>
      </c>
      <c r="J219" s="9">
        <f>=IF(B219="","",IF(G219&lt;=0,"ÖDENDİ",IF(I219&gt;0,"GECİKTİ","AÇIK")))</f>
      </c>
      <c r="K219" s="7"/>
    </row>
    <row r="220" spans="1:11" x14ac:dyDescent="0.25">
      <c r="A220" s="2"/>
      <c r="B220" s="3"/>
      <c r="C220" s="3"/>
      <c r="D220" s="3"/>
      <c r="E220" s="4"/>
      <c r="F220" s="4"/>
      <c r="G220" s="4">
        <f>=IF(B220="","",E220-F220)</f>
      </c>
      <c r="H220" s="2"/>
      <c r="I220" s="5">
        <f>=IF(OR(B220="",H220=""),"",IF(G220&lt;=0,0,MAX(0,TODAY()-H220)))</f>
      </c>
      <c r="J220" s="5">
        <f>=IF(B220="","",IF(G220&lt;=0,"ÖDENDİ",IF(I220&gt;0,"GECİKTİ","AÇIK")))</f>
      </c>
      <c r="K220" s="3"/>
    </row>
    <row r="221" spans="1:11" x14ac:dyDescent="0.25">
      <c r="A221" s="6"/>
      <c r="B221" s="7"/>
      <c r="C221" s="7"/>
      <c r="D221" s="7"/>
      <c r="E221" s="8"/>
      <c r="F221" s="8"/>
      <c r="G221" s="8">
        <f>=IF(B221="","",E221-F221)</f>
      </c>
      <c r="H221" s="6"/>
      <c r="I221" s="9">
        <f>=IF(OR(B221="",H221=""),"",IF(G221&lt;=0,0,MAX(0,TODAY()-H221)))</f>
      </c>
      <c r="J221" s="9">
        <f>=IF(B221="","",IF(G221&lt;=0,"ÖDENDİ",IF(I221&gt;0,"GECİKTİ","AÇIK")))</f>
      </c>
      <c r="K221" s="7"/>
    </row>
    <row r="222" spans="1:11" x14ac:dyDescent="0.25">
      <c r="A222" s="2"/>
      <c r="B222" s="3"/>
      <c r="C222" s="3"/>
      <c r="D222" s="3"/>
      <c r="E222" s="4"/>
      <c r="F222" s="4"/>
      <c r="G222" s="4">
        <f>=IF(B222="","",E222-F222)</f>
      </c>
      <c r="H222" s="2"/>
      <c r="I222" s="5">
        <f>=IF(OR(B222="",H222=""),"",IF(G222&lt;=0,0,MAX(0,TODAY()-H222)))</f>
      </c>
      <c r="J222" s="5">
        <f>=IF(B222="","",IF(G222&lt;=0,"ÖDENDİ",IF(I222&gt;0,"GECİKTİ","AÇIK")))</f>
      </c>
      <c r="K222" s="3"/>
    </row>
    <row r="223" spans="1:11" x14ac:dyDescent="0.25">
      <c r="A223" s="6"/>
      <c r="B223" s="7"/>
      <c r="C223" s="7"/>
      <c r="D223" s="7"/>
      <c r="E223" s="8"/>
      <c r="F223" s="8"/>
      <c r="G223" s="8">
        <f>=IF(B223="","",E223-F223)</f>
      </c>
      <c r="H223" s="6"/>
      <c r="I223" s="9">
        <f>=IF(OR(B223="",H223=""),"",IF(G223&lt;=0,0,MAX(0,TODAY()-H223)))</f>
      </c>
      <c r="J223" s="9">
        <f>=IF(B223="","",IF(G223&lt;=0,"ÖDENDİ",IF(I223&gt;0,"GECİKTİ","AÇIK")))</f>
      </c>
      <c r="K223" s="7"/>
    </row>
    <row r="224" spans="1:11" x14ac:dyDescent="0.25">
      <c r="A224" s="2"/>
      <c r="B224" s="3"/>
      <c r="C224" s="3"/>
      <c r="D224" s="3"/>
      <c r="E224" s="4"/>
      <c r="F224" s="4"/>
      <c r="G224" s="4">
        <f>=IF(B224="","",E224-F224)</f>
      </c>
      <c r="H224" s="2"/>
      <c r="I224" s="5">
        <f>=IF(OR(B224="",H224=""),"",IF(G224&lt;=0,0,MAX(0,TODAY()-H224)))</f>
      </c>
      <c r="J224" s="5">
        <f>=IF(B224="","",IF(G224&lt;=0,"ÖDENDİ",IF(I224&gt;0,"GECİKTİ","AÇIK")))</f>
      </c>
      <c r="K224" s="3"/>
    </row>
    <row r="225" spans="1:11" x14ac:dyDescent="0.25">
      <c r="A225" s="6"/>
      <c r="B225" s="7"/>
      <c r="C225" s="7"/>
      <c r="D225" s="7"/>
      <c r="E225" s="8"/>
      <c r="F225" s="8"/>
      <c r="G225" s="8">
        <f>=IF(B225="","",E225-F225)</f>
      </c>
      <c r="H225" s="6"/>
      <c r="I225" s="9">
        <f>=IF(OR(B225="",H225=""),"",IF(G225&lt;=0,0,MAX(0,TODAY()-H225)))</f>
      </c>
      <c r="J225" s="9">
        <f>=IF(B225="","",IF(G225&lt;=0,"ÖDENDİ",IF(I225&gt;0,"GECİKTİ","AÇIK")))</f>
      </c>
      <c r="K225" s="7"/>
    </row>
    <row r="226" spans="1:11" x14ac:dyDescent="0.25">
      <c r="A226" s="2"/>
      <c r="B226" s="3"/>
      <c r="C226" s="3"/>
      <c r="D226" s="3"/>
      <c r="E226" s="4"/>
      <c r="F226" s="4"/>
      <c r="G226" s="4">
        <f>=IF(B226="","",E226-F226)</f>
      </c>
      <c r="H226" s="2"/>
      <c r="I226" s="5">
        <f>=IF(OR(B226="",H226=""),"",IF(G226&lt;=0,0,MAX(0,TODAY()-H226)))</f>
      </c>
      <c r="J226" s="5">
        <f>=IF(B226="","",IF(G226&lt;=0,"ÖDENDİ",IF(I226&gt;0,"GECİKTİ","AÇIK")))</f>
      </c>
      <c r="K226" s="3"/>
    </row>
    <row r="227" spans="1:11" x14ac:dyDescent="0.25">
      <c r="A227" s="6"/>
      <c r="B227" s="7"/>
      <c r="C227" s="7"/>
      <c r="D227" s="7"/>
      <c r="E227" s="8"/>
      <c r="F227" s="8"/>
      <c r="G227" s="8">
        <f>=IF(B227="","",E227-F227)</f>
      </c>
      <c r="H227" s="6"/>
      <c r="I227" s="9">
        <f>=IF(OR(B227="",H227=""),"",IF(G227&lt;=0,0,MAX(0,TODAY()-H227)))</f>
      </c>
      <c r="J227" s="9">
        <f>=IF(B227="","",IF(G227&lt;=0,"ÖDENDİ",IF(I227&gt;0,"GECİKTİ","AÇIK")))</f>
      </c>
      <c r="K227" s="7"/>
    </row>
    <row r="228" spans="1:11" x14ac:dyDescent="0.25">
      <c r="A228" s="2"/>
      <c r="B228" s="3"/>
      <c r="C228" s="3"/>
      <c r="D228" s="3"/>
      <c r="E228" s="4"/>
      <c r="F228" s="4"/>
      <c r="G228" s="4">
        <f>=IF(B228="","",E228-F228)</f>
      </c>
      <c r="H228" s="2"/>
      <c r="I228" s="5">
        <f>=IF(OR(B228="",H228=""),"",IF(G228&lt;=0,0,MAX(0,TODAY()-H228)))</f>
      </c>
      <c r="J228" s="5">
        <f>=IF(B228="","",IF(G228&lt;=0,"ÖDENDİ",IF(I228&gt;0,"GECİKTİ","AÇIK")))</f>
      </c>
      <c r="K228" s="3"/>
    </row>
    <row r="229" spans="1:11" x14ac:dyDescent="0.25">
      <c r="A229" s="6"/>
      <c r="B229" s="7"/>
      <c r="C229" s="7"/>
      <c r="D229" s="7"/>
      <c r="E229" s="8"/>
      <c r="F229" s="8"/>
      <c r="G229" s="8">
        <f>=IF(B229="","",E229-F229)</f>
      </c>
      <c r="H229" s="6"/>
      <c r="I229" s="9">
        <f>=IF(OR(B229="",H229=""),"",IF(G229&lt;=0,0,MAX(0,TODAY()-H229)))</f>
      </c>
      <c r="J229" s="9">
        <f>=IF(B229="","",IF(G229&lt;=0,"ÖDENDİ",IF(I229&gt;0,"GECİKTİ","AÇIK")))</f>
      </c>
      <c r="K229" s="7"/>
    </row>
    <row r="230" spans="1:11" x14ac:dyDescent="0.25">
      <c r="A230" s="2"/>
      <c r="B230" s="3"/>
      <c r="C230" s="3"/>
      <c r="D230" s="3"/>
      <c r="E230" s="4"/>
      <c r="F230" s="4"/>
      <c r="G230" s="4">
        <f>=IF(B230="","",E230-F230)</f>
      </c>
      <c r="H230" s="2"/>
      <c r="I230" s="5">
        <f>=IF(OR(B230="",H230=""),"",IF(G230&lt;=0,0,MAX(0,TODAY()-H230)))</f>
      </c>
      <c r="J230" s="5">
        <f>=IF(B230="","",IF(G230&lt;=0,"ÖDENDİ",IF(I230&gt;0,"GECİKTİ","AÇIK")))</f>
      </c>
      <c r="K230" s="3"/>
    </row>
    <row r="231" spans="1:11" x14ac:dyDescent="0.25">
      <c r="A231" s="6"/>
      <c r="B231" s="7"/>
      <c r="C231" s="7"/>
      <c r="D231" s="7"/>
      <c r="E231" s="8"/>
      <c r="F231" s="8"/>
      <c r="G231" s="8">
        <f>=IF(B231="","",E231-F231)</f>
      </c>
      <c r="H231" s="6"/>
      <c r="I231" s="9">
        <f>=IF(OR(B231="",H231=""),"",IF(G231&lt;=0,0,MAX(0,TODAY()-H231)))</f>
      </c>
      <c r="J231" s="9">
        <f>=IF(B231="","",IF(G231&lt;=0,"ÖDENDİ",IF(I231&gt;0,"GECİKTİ","AÇIK")))</f>
      </c>
      <c r="K231" s="7"/>
    </row>
    <row r="232" spans="1:11" x14ac:dyDescent="0.25">
      <c r="A232" s="2"/>
      <c r="B232" s="3"/>
      <c r="C232" s="3"/>
      <c r="D232" s="3"/>
      <c r="E232" s="4"/>
      <c r="F232" s="4"/>
      <c r="G232" s="4">
        <f>=IF(B232="","",E232-F232)</f>
      </c>
      <c r="H232" s="2"/>
      <c r="I232" s="5">
        <f>=IF(OR(B232="",H232=""),"",IF(G232&lt;=0,0,MAX(0,TODAY()-H232)))</f>
      </c>
      <c r="J232" s="5">
        <f>=IF(B232="","",IF(G232&lt;=0,"ÖDENDİ",IF(I232&gt;0,"GECİKTİ","AÇIK")))</f>
      </c>
      <c r="K232" s="3"/>
    </row>
    <row r="233" spans="1:11" x14ac:dyDescent="0.25">
      <c r="A233" s="6"/>
      <c r="B233" s="7"/>
      <c r="C233" s="7"/>
      <c r="D233" s="7"/>
      <c r="E233" s="8"/>
      <c r="F233" s="8"/>
      <c r="G233" s="8">
        <f>=IF(B233="","",E233-F233)</f>
      </c>
      <c r="H233" s="6"/>
      <c r="I233" s="9">
        <f>=IF(OR(B233="",H233=""),"",IF(G233&lt;=0,0,MAX(0,TODAY()-H233)))</f>
      </c>
      <c r="J233" s="9">
        <f>=IF(B233="","",IF(G233&lt;=0,"ÖDENDİ",IF(I233&gt;0,"GECİKTİ","AÇIK")))</f>
      </c>
      <c r="K233" s="7"/>
    </row>
    <row r="234" spans="1:11" x14ac:dyDescent="0.25">
      <c r="A234" s="2"/>
      <c r="B234" s="3"/>
      <c r="C234" s="3"/>
      <c r="D234" s="3"/>
      <c r="E234" s="4"/>
      <c r="F234" s="4"/>
      <c r="G234" s="4">
        <f>=IF(B234="","",E234-F234)</f>
      </c>
      <c r="H234" s="2"/>
      <c r="I234" s="5">
        <f>=IF(OR(B234="",H234=""),"",IF(G234&lt;=0,0,MAX(0,TODAY()-H234)))</f>
      </c>
      <c r="J234" s="5">
        <f>=IF(B234="","",IF(G234&lt;=0,"ÖDENDİ",IF(I234&gt;0,"GECİKTİ","AÇIK")))</f>
      </c>
      <c r="K234" s="3"/>
    </row>
    <row r="235" spans="1:11" x14ac:dyDescent="0.25">
      <c r="A235" s="6"/>
      <c r="B235" s="7"/>
      <c r="C235" s="7"/>
      <c r="D235" s="7"/>
      <c r="E235" s="8"/>
      <c r="F235" s="8"/>
      <c r="G235" s="8">
        <f>=IF(B235="","",E235-F235)</f>
      </c>
      <c r="H235" s="6"/>
      <c r="I235" s="9">
        <f>=IF(OR(B235="",H235=""),"",IF(G235&lt;=0,0,MAX(0,TODAY()-H235)))</f>
      </c>
      <c r="J235" s="9">
        <f>=IF(B235="","",IF(G235&lt;=0,"ÖDENDİ",IF(I235&gt;0,"GECİKTİ","AÇIK")))</f>
      </c>
      <c r="K235" s="7"/>
    </row>
    <row r="236" spans="1:11" x14ac:dyDescent="0.25">
      <c r="A236" s="2"/>
      <c r="B236" s="3"/>
      <c r="C236" s="3"/>
      <c r="D236" s="3"/>
      <c r="E236" s="4"/>
      <c r="F236" s="4"/>
      <c r="G236" s="4">
        <f>=IF(B236="","",E236-F236)</f>
      </c>
      <c r="H236" s="2"/>
      <c r="I236" s="5">
        <f>=IF(OR(B236="",H236=""),"",IF(G236&lt;=0,0,MAX(0,TODAY()-H236)))</f>
      </c>
      <c r="J236" s="5">
        <f>=IF(B236="","",IF(G236&lt;=0,"ÖDENDİ",IF(I236&gt;0,"GECİKTİ","AÇIK")))</f>
      </c>
      <c r="K236" s="3"/>
    </row>
    <row r="237" spans="1:11" x14ac:dyDescent="0.25">
      <c r="A237" s="6"/>
      <c r="B237" s="7"/>
      <c r="C237" s="7"/>
      <c r="D237" s="7"/>
      <c r="E237" s="8"/>
      <c r="F237" s="8"/>
      <c r="G237" s="8">
        <f>=IF(B237="","",E237-F237)</f>
      </c>
      <c r="H237" s="6"/>
      <c r="I237" s="9">
        <f>=IF(OR(B237="",H237=""),"",IF(G237&lt;=0,0,MAX(0,TODAY()-H237)))</f>
      </c>
      <c r="J237" s="9">
        <f>=IF(B237="","",IF(G237&lt;=0,"ÖDENDİ",IF(I237&gt;0,"GECİKTİ","AÇIK")))</f>
      </c>
      <c r="K237" s="7"/>
    </row>
    <row r="238" spans="1:11" x14ac:dyDescent="0.25">
      <c r="A238" s="2"/>
      <c r="B238" s="3"/>
      <c r="C238" s="3"/>
      <c r="D238" s="3"/>
      <c r="E238" s="4"/>
      <c r="F238" s="4"/>
      <c r="G238" s="4">
        <f>=IF(B238="","",E238-F238)</f>
      </c>
      <c r="H238" s="2"/>
      <c r="I238" s="5">
        <f>=IF(OR(B238="",H238=""),"",IF(G238&lt;=0,0,MAX(0,TODAY()-H238)))</f>
      </c>
      <c r="J238" s="5">
        <f>=IF(B238="","",IF(G238&lt;=0,"ÖDENDİ",IF(I238&gt;0,"GECİKTİ","AÇIK")))</f>
      </c>
      <c r="K238" s="3"/>
    </row>
    <row r="239" spans="1:11" x14ac:dyDescent="0.25">
      <c r="A239" s="6"/>
      <c r="B239" s="7"/>
      <c r="C239" s="7"/>
      <c r="D239" s="7"/>
      <c r="E239" s="8"/>
      <c r="F239" s="8"/>
      <c r="G239" s="8">
        <f>=IF(B239="","",E239-F239)</f>
      </c>
      <c r="H239" s="6"/>
      <c r="I239" s="9">
        <f>=IF(OR(B239="",H239=""),"",IF(G239&lt;=0,0,MAX(0,TODAY()-H239)))</f>
      </c>
      <c r="J239" s="9">
        <f>=IF(B239="","",IF(G239&lt;=0,"ÖDENDİ",IF(I239&gt;0,"GECİKTİ","AÇIK")))</f>
      </c>
      <c r="K239" s="7"/>
    </row>
    <row r="240" spans="1:11" x14ac:dyDescent="0.25">
      <c r="A240" s="2"/>
      <c r="B240" s="3"/>
      <c r="C240" s="3"/>
      <c r="D240" s="3"/>
      <c r="E240" s="4"/>
      <c r="F240" s="4"/>
      <c r="G240" s="4">
        <f>=IF(B240="","",E240-F240)</f>
      </c>
      <c r="H240" s="2"/>
      <c r="I240" s="5">
        <f>=IF(OR(B240="",H240=""),"",IF(G240&lt;=0,0,MAX(0,TODAY()-H240)))</f>
      </c>
      <c r="J240" s="5">
        <f>=IF(B240="","",IF(G240&lt;=0,"ÖDENDİ",IF(I240&gt;0,"GECİKTİ","AÇIK")))</f>
      </c>
      <c r="K240" s="3"/>
    </row>
    <row r="241" spans="1:11" x14ac:dyDescent="0.25">
      <c r="A241" s="6"/>
      <c r="B241" s="7"/>
      <c r="C241" s="7"/>
      <c r="D241" s="7"/>
      <c r="E241" s="8"/>
      <c r="F241" s="8"/>
      <c r="G241" s="8">
        <f>=IF(B241="","",E241-F241)</f>
      </c>
      <c r="H241" s="6"/>
      <c r="I241" s="9">
        <f>=IF(OR(B241="",H241=""),"",IF(G241&lt;=0,0,MAX(0,TODAY()-H241)))</f>
      </c>
      <c r="J241" s="9">
        <f>=IF(B241="","",IF(G241&lt;=0,"ÖDENDİ",IF(I241&gt;0,"GECİKTİ","AÇIK")))</f>
      </c>
      <c r="K241" s="7"/>
    </row>
    <row r="242" spans="1:11" x14ac:dyDescent="0.25">
      <c r="A242" s="2"/>
      <c r="B242" s="3"/>
      <c r="C242" s="3"/>
      <c r="D242" s="3"/>
      <c r="E242" s="4"/>
      <c r="F242" s="4"/>
      <c r="G242" s="4">
        <f>=IF(B242="","",E242-F242)</f>
      </c>
      <c r="H242" s="2"/>
      <c r="I242" s="5">
        <f>=IF(OR(B242="",H242=""),"",IF(G242&lt;=0,0,MAX(0,TODAY()-H242)))</f>
      </c>
      <c r="J242" s="5">
        <f>=IF(B242="","",IF(G242&lt;=0,"ÖDENDİ",IF(I242&gt;0,"GECİKTİ","AÇIK")))</f>
      </c>
      <c r="K242" s="3"/>
    </row>
    <row r="243" spans="1:11" x14ac:dyDescent="0.25">
      <c r="A243" s="6"/>
      <c r="B243" s="7"/>
      <c r="C243" s="7"/>
      <c r="D243" s="7"/>
      <c r="E243" s="8"/>
      <c r="F243" s="8"/>
      <c r="G243" s="8">
        <f>=IF(B243="","",E243-F243)</f>
      </c>
      <c r="H243" s="6"/>
      <c r="I243" s="9">
        <f>=IF(OR(B243="",H243=""),"",IF(G243&lt;=0,0,MAX(0,TODAY()-H243)))</f>
      </c>
      <c r="J243" s="9">
        <f>=IF(B243="","",IF(G243&lt;=0,"ÖDENDİ",IF(I243&gt;0,"GECİKTİ","AÇIK")))</f>
      </c>
      <c r="K243" s="7"/>
    </row>
    <row r="244" spans="1:11" x14ac:dyDescent="0.25">
      <c r="A244" s="2"/>
      <c r="B244" s="3"/>
      <c r="C244" s="3"/>
      <c r="D244" s="3"/>
      <c r="E244" s="4"/>
      <c r="F244" s="4"/>
      <c r="G244" s="4">
        <f>=IF(B244="","",E244-F244)</f>
      </c>
      <c r="H244" s="2"/>
      <c r="I244" s="5">
        <f>=IF(OR(B244="",H244=""),"",IF(G244&lt;=0,0,MAX(0,TODAY()-H244)))</f>
      </c>
      <c r="J244" s="5">
        <f>=IF(B244="","",IF(G244&lt;=0,"ÖDENDİ",IF(I244&gt;0,"GECİKTİ","AÇIK")))</f>
      </c>
      <c r="K244" s="3"/>
    </row>
    <row r="245" spans="1:11" x14ac:dyDescent="0.25">
      <c r="A245" s="6"/>
      <c r="B245" s="7"/>
      <c r="C245" s="7"/>
      <c r="D245" s="7"/>
      <c r="E245" s="8"/>
      <c r="F245" s="8"/>
      <c r="G245" s="8">
        <f>=IF(B245="","",E245-F245)</f>
      </c>
      <c r="H245" s="6"/>
      <c r="I245" s="9">
        <f>=IF(OR(B245="",H245=""),"",IF(G245&lt;=0,0,MAX(0,TODAY()-H245)))</f>
      </c>
      <c r="J245" s="9">
        <f>=IF(B245="","",IF(G245&lt;=0,"ÖDENDİ",IF(I245&gt;0,"GECİKTİ","AÇIK")))</f>
      </c>
      <c r="K245" s="7"/>
    </row>
    <row r="246" spans="1:11" x14ac:dyDescent="0.25">
      <c r="A246" s="2"/>
      <c r="B246" s="3"/>
      <c r="C246" s="3"/>
      <c r="D246" s="3"/>
      <c r="E246" s="4"/>
      <c r="F246" s="4"/>
      <c r="G246" s="4">
        <f>=IF(B246="","",E246-F246)</f>
      </c>
      <c r="H246" s="2"/>
      <c r="I246" s="5">
        <f>=IF(OR(B246="",H246=""),"",IF(G246&lt;=0,0,MAX(0,TODAY()-H246)))</f>
      </c>
      <c r="J246" s="5">
        <f>=IF(B246="","",IF(G246&lt;=0,"ÖDENDİ",IF(I246&gt;0,"GECİKTİ","AÇIK")))</f>
      </c>
      <c r="K246" s="3"/>
    </row>
    <row r="247" spans="1:11" x14ac:dyDescent="0.25">
      <c r="A247" s="6"/>
      <c r="B247" s="7"/>
      <c r="C247" s="7"/>
      <c r="D247" s="7"/>
      <c r="E247" s="8"/>
      <c r="F247" s="8"/>
      <c r="G247" s="8">
        <f>=IF(B247="","",E247-F247)</f>
      </c>
      <c r="H247" s="6"/>
      <c r="I247" s="9">
        <f>=IF(OR(B247="",H247=""),"",IF(G247&lt;=0,0,MAX(0,TODAY()-H247)))</f>
      </c>
      <c r="J247" s="9">
        <f>=IF(B247="","",IF(G247&lt;=0,"ÖDENDİ",IF(I247&gt;0,"GECİKTİ","AÇIK")))</f>
      </c>
      <c r="K247" s="7"/>
    </row>
    <row r="248" spans="1:11" x14ac:dyDescent="0.25">
      <c r="A248" s="2"/>
      <c r="B248" s="3"/>
      <c r="C248" s="3"/>
      <c r="D248" s="3"/>
      <c r="E248" s="4"/>
      <c r="F248" s="4"/>
      <c r="G248" s="4">
        <f>=IF(B248="","",E248-F248)</f>
      </c>
      <c r="H248" s="2"/>
      <c r="I248" s="5">
        <f>=IF(OR(B248="",H248=""),"",IF(G248&lt;=0,0,MAX(0,TODAY()-H248)))</f>
      </c>
      <c r="J248" s="5">
        <f>=IF(B248="","",IF(G248&lt;=0,"ÖDENDİ",IF(I248&gt;0,"GECİKTİ","AÇIK")))</f>
      </c>
      <c r="K248" s="3"/>
    </row>
    <row r="249" spans="1:11" x14ac:dyDescent="0.25">
      <c r="A249" s="6"/>
      <c r="B249" s="7"/>
      <c r="C249" s="7"/>
      <c r="D249" s="7"/>
      <c r="E249" s="8"/>
      <c r="F249" s="8"/>
      <c r="G249" s="8">
        <f>=IF(B249="","",E249-F249)</f>
      </c>
      <c r="H249" s="6"/>
      <c r="I249" s="9">
        <f>=IF(OR(B249="",H249=""),"",IF(G249&lt;=0,0,MAX(0,TODAY()-H249)))</f>
      </c>
      <c r="J249" s="9">
        <f>=IF(B249="","",IF(G249&lt;=0,"ÖDENDİ",IF(I249&gt;0,"GECİKTİ","AÇIK")))</f>
      </c>
      <c r="K249" s="7"/>
    </row>
    <row r="250" spans="1:11" x14ac:dyDescent="0.25">
      <c r="A250" s="2"/>
      <c r="B250" s="3"/>
      <c r="C250" s="3"/>
      <c r="D250" s="3"/>
      <c r="E250" s="4"/>
      <c r="F250" s="4"/>
      <c r="G250" s="4">
        <f>=IF(B250="","",E250-F250)</f>
      </c>
      <c r="H250" s="2"/>
      <c r="I250" s="5">
        <f>=IF(OR(B250="",H250=""),"",IF(G250&lt;=0,0,MAX(0,TODAY()-H250)))</f>
      </c>
      <c r="J250" s="5">
        <f>=IF(B250="","",IF(G250&lt;=0,"ÖDENDİ",IF(I250&gt;0,"GECİKTİ","AÇIK")))</f>
      </c>
      <c r="K250" s="3"/>
    </row>
    <row r="251" spans="1:11" x14ac:dyDescent="0.25">
      <c r="A251" s="6"/>
      <c r="B251" s="7"/>
      <c r="C251" s="7"/>
      <c r="D251" s="7"/>
      <c r="E251" s="8"/>
      <c r="F251" s="8"/>
      <c r="G251" s="8">
        <f>=IF(B251="","",E251-F251)</f>
      </c>
      <c r="H251" s="6"/>
      <c r="I251" s="9">
        <f>=IF(OR(B251="",H251=""),"",IF(G251&lt;=0,0,MAX(0,TODAY()-H251)))</f>
      </c>
      <c r="J251" s="9">
        <f>=IF(B251="","",IF(G251&lt;=0,"ÖDENDİ",IF(I251&gt;0,"GECİKTİ","AÇIK")))</f>
      </c>
      <c r="K251" s="7"/>
    </row>
    <row r="252" spans="1:11" x14ac:dyDescent="0.25">
      <c r="A252" s="2"/>
      <c r="B252" s="3"/>
      <c r="C252" s="3"/>
      <c r="D252" s="3"/>
      <c r="E252" s="4"/>
      <c r="F252" s="4"/>
      <c r="G252" s="4">
        <f>=IF(B252="","",E252-F252)</f>
      </c>
      <c r="H252" s="2"/>
      <c r="I252" s="5">
        <f>=IF(OR(B252="",H252=""),"",IF(G252&lt;=0,0,MAX(0,TODAY()-H252)))</f>
      </c>
      <c r="J252" s="5">
        <f>=IF(B252="","",IF(G252&lt;=0,"ÖDENDİ",IF(I252&gt;0,"GECİKTİ","AÇIK")))</f>
      </c>
      <c r="K252" s="3"/>
    </row>
    <row r="253" spans="1:11" x14ac:dyDescent="0.25">
      <c r="A253" s="6"/>
      <c r="B253" s="7"/>
      <c r="C253" s="7"/>
      <c r="D253" s="7"/>
      <c r="E253" s="8"/>
      <c r="F253" s="8"/>
      <c r="G253" s="8">
        <f>=IF(B253="","",E253-F253)</f>
      </c>
      <c r="H253" s="6"/>
      <c r="I253" s="9">
        <f>=IF(OR(B253="",H253=""),"",IF(G253&lt;=0,0,MAX(0,TODAY()-H253)))</f>
      </c>
      <c r="J253" s="9">
        <f>=IF(B253="","",IF(G253&lt;=0,"ÖDENDİ",IF(I253&gt;0,"GECİKTİ","AÇIK")))</f>
      </c>
      <c r="K253" s="7"/>
    </row>
    <row r="254" spans="1:11" x14ac:dyDescent="0.25">
      <c r="A254" s="2"/>
      <c r="B254" s="3"/>
      <c r="C254" s="3"/>
      <c r="D254" s="3"/>
      <c r="E254" s="4"/>
      <c r="F254" s="4"/>
      <c r="G254" s="4">
        <f>=IF(B254="","",E254-F254)</f>
      </c>
      <c r="H254" s="2"/>
      <c r="I254" s="5">
        <f>=IF(OR(B254="",H254=""),"",IF(G254&lt;=0,0,MAX(0,TODAY()-H254)))</f>
      </c>
      <c r="J254" s="5">
        <f>=IF(B254="","",IF(G254&lt;=0,"ÖDENDİ",IF(I254&gt;0,"GECİKTİ","AÇIK")))</f>
      </c>
      <c r="K254" s="3"/>
    </row>
    <row r="255" spans="1:11" x14ac:dyDescent="0.25">
      <c r="A255" s="6"/>
      <c r="B255" s="7"/>
      <c r="C255" s="7"/>
      <c r="D255" s="7"/>
      <c r="E255" s="8"/>
      <c r="F255" s="8"/>
      <c r="G255" s="8">
        <f>=IF(B255="","",E255-F255)</f>
      </c>
      <c r="H255" s="6"/>
      <c r="I255" s="9">
        <f>=IF(OR(B255="",H255=""),"",IF(G255&lt;=0,0,MAX(0,TODAY()-H255)))</f>
      </c>
      <c r="J255" s="9">
        <f>=IF(B255="","",IF(G255&lt;=0,"ÖDENDİ",IF(I255&gt;0,"GECİKTİ","AÇIK")))</f>
      </c>
      <c r="K255" s="7"/>
    </row>
    <row r="256" spans="1:11" x14ac:dyDescent="0.25">
      <c r="A256" s="2"/>
      <c r="B256" s="3"/>
      <c r="C256" s="3"/>
      <c r="D256" s="3"/>
      <c r="E256" s="4"/>
      <c r="F256" s="4"/>
      <c r="G256" s="4">
        <f>=IF(B256="","",E256-F256)</f>
      </c>
      <c r="H256" s="2"/>
      <c r="I256" s="5">
        <f>=IF(OR(B256="",H256=""),"",IF(G256&lt;=0,0,MAX(0,TODAY()-H256)))</f>
      </c>
      <c r="J256" s="5">
        <f>=IF(B256="","",IF(G256&lt;=0,"ÖDENDİ",IF(I256&gt;0,"GECİKTİ","AÇIK")))</f>
      </c>
      <c r="K256" s="3"/>
    </row>
    <row r="257" spans="1:11" x14ac:dyDescent="0.25">
      <c r="A257" s="6"/>
      <c r="B257" s="7"/>
      <c r="C257" s="7"/>
      <c r="D257" s="7"/>
      <c r="E257" s="8"/>
      <c r="F257" s="8"/>
      <c r="G257" s="8">
        <f>=IF(B257="","",E257-F257)</f>
      </c>
      <c r="H257" s="6"/>
      <c r="I257" s="9">
        <f>=IF(OR(B257="",H257=""),"",IF(G257&lt;=0,0,MAX(0,TODAY()-H257)))</f>
      </c>
      <c r="J257" s="9">
        <f>=IF(B257="","",IF(G257&lt;=0,"ÖDENDİ",IF(I257&gt;0,"GECİKTİ","AÇIK")))</f>
      </c>
      <c r="K257" s="7"/>
    </row>
    <row r="258" spans="1:11" x14ac:dyDescent="0.25">
      <c r="A258" s="2"/>
      <c r="B258" s="3"/>
      <c r="C258" s="3"/>
      <c r="D258" s="3"/>
      <c r="E258" s="4"/>
      <c r="F258" s="4"/>
      <c r="G258" s="4">
        <f>=IF(B258="","",E258-F258)</f>
      </c>
      <c r="H258" s="2"/>
      <c r="I258" s="5">
        <f>=IF(OR(B258="",H258=""),"",IF(G258&lt;=0,0,MAX(0,TODAY()-H258)))</f>
      </c>
      <c r="J258" s="5">
        <f>=IF(B258="","",IF(G258&lt;=0,"ÖDENDİ",IF(I258&gt;0,"GECİKTİ","AÇIK")))</f>
      </c>
      <c r="K258" s="3"/>
    </row>
    <row r="259" spans="1:11" x14ac:dyDescent="0.25">
      <c r="A259" s="6"/>
      <c r="B259" s="7"/>
      <c r="C259" s="7"/>
      <c r="D259" s="7"/>
      <c r="E259" s="8"/>
      <c r="F259" s="8"/>
      <c r="G259" s="8">
        <f>=IF(B259="","",E259-F259)</f>
      </c>
      <c r="H259" s="6"/>
      <c r="I259" s="9">
        <f>=IF(OR(B259="",H259=""),"",IF(G259&lt;=0,0,MAX(0,TODAY()-H259)))</f>
      </c>
      <c r="J259" s="9">
        <f>=IF(B259="","",IF(G259&lt;=0,"ÖDENDİ",IF(I259&gt;0,"GECİKTİ","AÇIK")))</f>
      </c>
      <c r="K259" s="7"/>
    </row>
    <row r="260" spans="1:11" x14ac:dyDescent="0.25">
      <c r="A260" s="2"/>
      <c r="B260" s="3"/>
      <c r="C260" s="3"/>
      <c r="D260" s="3"/>
      <c r="E260" s="4"/>
      <c r="F260" s="4"/>
      <c r="G260" s="4">
        <f>=IF(B260="","",E260-F260)</f>
      </c>
      <c r="H260" s="2"/>
      <c r="I260" s="5">
        <f>=IF(OR(B260="",H260=""),"",IF(G260&lt;=0,0,MAX(0,TODAY()-H260)))</f>
      </c>
      <c r="J260" s="5">
        <f>=IF(B260="","",IF(G260&lt;=0,"ÖDENDİ",IF(I260&gt;0,"GECİKTİ","AÇIK")))</f>
      </c>
      <c r="K260" s="3"/>
    </row>
    <row r="261" spans="1:11" x14ac:dyDescent="0.25">
      <c r="A261" s="6"/>
      <c r="B261" s="7"/>
      <c r="C261" s="7"/>
      <c r="D261" s="7"/>
      <c r="E261" s="8"/>
      <c r="F261" s="8"/>
      <c r="G261" s="8">
        <f>=IF(B261="","",E261-F261)</f>
      </c>
      <c r="H261" s="6"/>
      <c r="I261" s="9">
        <f>=IF(OR(B261="",H261=""),"",IF(G261&lt;=0,0,MAX(0,TODAY()-H261)))</f>
      </c>
      <c r="J261" s="9">
        <f>=IF(B261="","",IF(G261&lt;=0,"ÖDENDİ",IF(I261&gt;0,"GECİKTİ","AÇIK")))</f>
      </c>
      <c r="K261" s="7"/>
    </row>
    <row r="262" spans="1:11" x14ac:dyDescent="0.25">
      <c r="A262" s="2"/>
      <c r="B262" s="3"/>
      <c r="C262" s="3"/>
      <c r="D262" s="3"/>
      <c r="E262" s="4"/>
      <c r="F262" s="4"/>
      <c r="G262" s="4">
        <f>=IF(B262="","",E262-F262)</f>
      </c>
      <c r="H262" s="2"/>
      <c r="I262" s="5">
        <f>=IF(OR(B262="",H262=""),"",IF(G262&lt;=0,0,MAX(0,TODAY()-H262)))</f>
      </c>
      <c r="J262" s="5">
        <f>=IF(B262="","",IF(G262&lt;=0,"ÖDENDİ",IF(I262&gt;0,"GECİKTİ","AÇIK")))</f>
      </c>
      <c r="K262" s="3"/>
    </row>
    <row r="263" spans="1:11" x14ac:dyDescent="0.25">
      <c r="A263" s="6"/>
      <c r="B263" s="7"/>
      <c r="C263" s="7"/>
      <c r="D263" s="7"/>
      <c r="E263" s="8"/>
      <c r="F263" s="8"/>
      <c r="G263" s="8">
        <f>=IF(B263="","",E263-F263)</f>
      </c>
      <c r="H263" s="6"/>
      <c r="I263" s="9">
        <f>=IF(OR(B263="",H263=""),"",IF(G263&lt;=0,0,MAX(0,TODAY()-H263)))</f>
      </c>
      <c r="J263" s="9">
        <f>=IF(B263="","",IF(G263&lt;=0,"ÖDENDİ",IF(I263&gt;0,"GECİKTİ","AÇIK")))</f>
      </c>
      <c r="K263" s="7"/>
    </row>
    <row r="264" spans="1:11" x14ac:dyDescent="0.25">
      <c r="A264" s="2"/>
      <c r="B264" s="3"/>
      <c r="C264" s="3"/>
      <c r="D264" s="3"/>
      <c r="E264" s="4"/>
      <c r="F264" s="4"/>
      <c r="G264" s="4">
        <f>=IF(B264="","",E264-F264)</f>
      </c>
      <c r="H264" s="2"/>
      <c r="I264" s="5">
        <f>=IF(OR(B264="",H264=""),"",IF(G264&lt;=0,0,MAX(0,TODAY()-H264)))</f>
      </c>
      <c r="J264" s="5">
        <f>=IF(B264="","",IF(G264&lt;=0,"ÖDENDİ",IF(I264&gt;0,"GECİKTİ","AÇIK")))</f>
      </c>
      <c r="K264" s="3"/>
    </row>
    <row r="265" spans="1:11" x14ac:dyDescent="0.25">
      <c r="A265" s="6"/>
      <c r="B265" s="7"/>
      <c r="C265" s="7"/>
      <c r="D265" s="7"/>
      <c r="E265" s="8"/>
      <c r="F265" s="8"/>
      <c r="G265" s="8">
        <f>=IF(B265="","",E265-F265)</f>
      </c>
      <c r="H265" s="6"/>
      <c r="I265" s="9">
        <f>=IF(OR(B265="",H265=""),"",IF(G265&lt;=0,0,MAX(0,TODAY()-H265)))</f>
      </c>
      <c r="J265" s="9">
        <f>=IF(B265="","",IF(G265&lt;=0,"ÖDENDİ",IF(I265&gt;0,"GECİKTİ","AÇIK")))</f>
      </c>
      <c r="K265" s="7"/>
    </row>
    <row r="266" spans="1:11" x14ac:dyDescent="0.25">
      <c r="A266" s="2"/>
      <c r="B266" s="3"/>
      <c r="C266" s="3"/>
      <c r="D266" s="3"/>
      <c r="E266" s="4"/>
      <c r="F266" s="4"/>
      <c r="G266" s="4">
        <f>=IF(B266="","",E266-F266)</f>
      </c>
      <c r="H266" s="2"/>
      <c r="I266" s="5">
        <f>=IF(OR(B266="",H266=""),"",IF(G266&lt;=0,0,MAX(0,TODAY()-H266)))</f>
      </c>
      <c r="J266" s="5">
        <f>=IF(B266="","",IF(G266&lt;=0,"ÖDENDİ",IF(I266&gt;0,"GECİKTİ","AÇIK")))</f>
      </c>
      <c r="K266" s="3"/>
    </row>
    <row r="267" spans="1:11" x14ac:dyDescent="0.25">
      <c r="A267" s="6"/>
      <c r="B267" s="7"/>
      <c r="C267" s="7"/>
      <c r="D267" s="7"/>
      <c r="E267" s="8"/>
      <c r="F267" s="8"/>
      <c r="G267" s="8">
        <f>=IF(B267="","",E267-F267)</f>
      </c>
      <c r="H267" s="6"/>
      <c r="I267" s="9">
        <f>=IF(OR(B267="",H267=""),"",IF(G267&lt;=0,0,MAX(0,TODAY()-H267)))</f>
      </c>
      <c r="J267" s="9">
        <f>=IF(B267="","",IF(G267&lt;=0,"ÖDENDİ",IF(I267&gt;0,"GECİKTİ","AÇIK")))</f>
      </c>
      <c r="K267" s="7"/>
    </row>
    <row r="268" spans="1:11" x14ac:dyDescent="0.25">
      <c r="A268" s="2"/>
      <c r="B268" s="3"/>
      <c r="C268" s="3"/>
      <c r="D268" s="3"/>
      <c r="E268" s="4"/>
      <c r="F268" s="4"/>
      <c r="G268" s="4">
        <f>=IF(B268="","",E268-F268)</f>
      </c>
      <c r="H268" s="2"/>
      <c r="I268" s="5">
        <f>=IF(OR(B268="",H268=""),"",IF(G268&lt;=0,0,MAX(0,TODAY()-H268)))</f>
      </c>
      <c r="J268" s="5">
        <f>=IF(B268="","",IF(G268&lt;=0,"ÖDENDİ",IF(I268&gt;0,"GECİKTİ","AÇIK")))</f>
      </c>
      <c r="K268" s="3"/>
    </row>
    <row r="269" spans="1:11" x14ac:dyDescent="0.25">
      <c r="A269" s="6"/>
      <c r="B269" s="7"/>
      <c r="C269" s="7"/>
      <c r="D269" s="7"/>
      <c r="E269" s="8"/>
      <c r="F269" s="8"/>
      <c r="G269" s="8">
        <f>=IF(B269="","",E269-F269)</f>
      </c>
      <c r="H269" s="6"/>
      <c r="I269" s="9">
        <f>=IF(OR(B269="",H269=""),"",IF(G269&lt;=0,0,MAX(0,TODAY()-H269)))</f>
      </c>
      <c r="J269" s="9">
        <f>=IF(B269="","",IF(G269&lt;=0,"ÖDENDİ",IF(I269&gt;0,"GECİKTİ","AÇIK")))</f>
      </c>
      <c r="K269" s="7"/>
    </row>
    <row r="270" spans="1:11" x14ac:dyDescent="0.25">
      <c r="A270" s="2"/>
      <c r="B270" s="3"/>
      <c r="C270" s="3"/>
      <c r="D270" s="3"/>
      <c r="E270" s="4"/>
      <c r="F270" s="4"/>
      <c r="G270" s="4">
        <f>=IF(B270="","",E270-F270)</f>
      </c>
      <c r="H270" s="2"/>
      <c r="I270" s="5">
        <f>=IF(OR(B270="",H270=""),"",IF(G270&lt;=0,0,MAX(0,TODAY()-H270)))</f>
      </c>
      <c r="J270" s="5">
        <f>=IF(B270="","",IF(G270&lt;=0,"ÖDENDİ",IF(I270&gt;0,"GECİKTİ","AÇIK")))</f>
      </c>
      <c r="K270" s="3"/>
    </row>
    <row r="271" spans="1:11" x14ac:dyDescent="0.25">
      <c r="A271" s="6"/>
      <c r="B271" s="7"/>
      <c r="C271" s="7"/>
      <c r="D271" s="7"/>
      <c r="E271" s="8"/>
      <c r="F271" s="8"/>
      <c r="G271" s="8">
        <f>=IF(B271="","",E271-F271)</f>
      </c>
      <c r="H271" s="6"/>
      <c r="I271" s="9">
        <f>=IF(OR(B271="",H271=""),"",IF(G271&lt;=0,0,MAX(0,TODAY()-H271)))</f>
      </c>
      <c r="J271" s="9">
        <f>=IF(B271="","",IF(G271&lt;=0,"ÖDENDİ",IF(I271&gt;0,"GECİKTİ","AÇIK")))</f>
      </c>
      <c r="K271" s="7"/>
    </row>
    <row r="272" spans="1:11" x14ac:dyDescent="0.25">
      <c r="A272" s="2"/>
      <c r="B272" s="3"/>
      <c r="C272" s="3"/>
      <c r="D272" s="3"/>
      <c r="E272" s="4"/>
      <c r="F272" s="4"/>
      <c r="G272" s="4">
        <f>=IF(B272="","",E272-F272)</f>
      </c>
      <c r="H272" s="2"/>
      <c r="I272" s="5">
        <f>=IF(OR(B272="",H272=""),"",IF(G272&lt;=0,0,MAX(0,TODAY()-H272)))</f>
      </c>
      <c r="J272" s="5">
        <f>=IF(B272="","",IF(G272&lt;=0,"ÖDENDİ",IF(I272&gt;0,"GECİKTİ","AÇIK")))</f>
      </c>
      <c r="K272" s="3"/>
    </row>
    <row r="273" spans="1:11" x14ac:dyDescent="0.25">
      <c r="A273" s="6"/>
      <c r="B273" s="7"/>
      <c r="C273" s="7"/>
      <c r="D273" s="7"/>
      <c r="E273" s="8"/>
      <c r="F273" s="8"/>
      <c r="G273" s="8">
        <f>=IF(B273="","",E273-F273)</f>
      </c>
      <c r="H273" s="6"/>
      <c r="I273" s="9">
        <f>=IF(OR(B273="",H273=""),"",IF(G273&lt;=0,0,MAX(0,TODAY()-H273)))</f>
      </c>
      <c r="J273" s="9">
        <f>=IF(B273="","",IF(G273&lt;=0,"ÖDENDİ",IF(I273&gt;0,"GECİKTİ","AÇIK")))</f>
      </c>
      <c r="K273" s="7"/>
    </row>
    <row r="274" spans="1:11" x14ac:dyDescent="0.25">
      <c r="A274" s="2"/>
      <c r="B274" s="3"/>
      <c r="C274" s="3"/>
      <c r="D274" s="3"/>
      <c r="E274" s="4"/>
      <c r="F274" s="4"/>
      <c r="G274" s="4">
        <f>=IF(B274="","",E274-F274)</f>
      </c>
      <c r="H274" s="2"/>
      <c r="I274" s="5">
        <f>=IF(OR(B274="",H274=""),"",IF(G274&lt;=0,0,MAX(0,TODAY()-H274)))</f>
      </c>
      <c r="J274" s="5">
        <f>=IF(B274="","",IF(G274&lt;=0,"ÖDENDİ",IF(I274&gt;0,"GECİKTİ","AÇIK")))</f>
      </c>
      <c r="K274" s="3"/>
    </row>
    <row r="275" spans="1:11" x14ac:dyDescent="0.25">
      <c r="A275" s="6"/>
      <c r="B275" s="7"/>
      <c r="C275" s="7"/>
      <c r="D275" s="7"/>
      <c r="E275" s="8"/>
      <c r="F275" s="8"/>
      <c r="G275" s="8">
        <f>=IF(B275="","",E275-F275)</f>
      </c>
      <c r="H275" s="6"/>
      <c r="I275" s="9">
        <f>=IF(OR(B275="",H275=""),"",IF(G275&lt;=0,0,MAX(0,TODAY()-H275)))</f>
      </c>
      <c r="J275" s="9">
        <f>=IF(B275="","",IF(G275&lt;=0,"ÖDENDİ",IF(I275&gt;0,"GECİKTİ","AÇIK")))</f>
      </c>
      <c r="K275" s="7"/>
    </row>
    <row r="276" spans="1:11" x14ac:dyDescent="0.25">
      <c r="A276" s="2"/>
      <c r="B276" s="3"/>
      <c r="C276" s="3"/>
      <c r="D276" s="3"/>
      <c r="E276" s="4"/>
      <c r="F276" s="4"/>
      <c r="G276" s="4">
        <f>=IF(B276="","",E276-F276)</f>
      </c>
      <c r="H276" s="2"/>
      <c r="I276" s="5">
        <f>=IF(OR(B276="",H276=""),"",IF(G276&lt;=0,0,MAX(0,TODAY()-H276)))</f>
      </c>
      <c r="J276" s="5">
        <f>=IF(B276="","",IF(G276&lt;=0,"ÖDENDİ",IF(I276&gt;0,"GECİKTİ","AÇIK")))</f>
      </c>
      <c r="K276" s="3"/>
    </row>
    <row r="277" spans="1:11" x14ac:dyDescent="0.25">
      <c r="A277" s="6"/>
      <c r="B277" s="7"/>
      <c r="C277" s="7"/>
      <c r="D277" s="7"/>
      <c r="E277" s="8"/>
      <c r="F277" s="8"/>
      <c r="G277" s="8">
        <f>=IF(B277="","",E277-F277)</f>
      </c>
      <c r="H277" s="6"/>
      <c r="I277" s="9">
        <f>=IF(OR(B277="",H277=""),"",IF(G277&lt;=0,0,MAX(0,TODAY()-H277)))</f>
      </c>
      <c r="J277" s="9">
        <f>=IF(B277="","",IF(G277&lt;=0,"ÖDENDİ",IF(I277&gt;0,"GECİKTİ","AÇIK")))</f>
      </c>
      <c r="K277" s="7"/>
    </row>
    <row r="278" spans="1:11" x14ac:dyDescent="0.25">
      <c r="A278" s="2"/>
      <c r="B278" s="3"/>
      <c r="C278" s="3"/>
      <c r="D278" s="3"/>
      <c r="E278" s="4"/>
      <c r="F278" s="4"/>
      <c r="G278" s="4">
        <f>=IF(B278="","",E278-F278)</f>
      </c>
      <c r="H278" s="2"/>
      <c r="I278" s="5">
        <f>=IF(OR(B278="",H278=""),"",IF(G278&lt;=0,0,MAX(0,TODAY()-H278)))</f>
      </c>
      <c r="J278" s="5">
        <f>=IF(B278="","",IF(G278&lt;=0,"ÖDENDİ",IF(I278&gt;0,"GECİKTİ","AÇIK")))</f>
      </c>
      <c r="K278" s="3"/>
    </row>
    <row r="279" spans="1:11" x14ac:dyDescent="0.25">
      <c r="A279" s="6"/>
      <c r="B279" s="7"/>
      <c r="C279" s="7"/>
      <c r="D279" s="7"/>
      <c r="E279" s="8"/>
      <c r="F279" s="8"/>
      <c r="G279" s="8">
        <f>=IF(B279="","",E279-F279)</f>
      </c>
      <c r="H279" s="6"/>
      <c r="I279" s="9">
        <f>=IF(OR(B279="",H279=""),"",IF(G279&lt;=0,0,MAX(0,TODAY()-H279)))</f>
      </c>
      <c r="J279" s="9">
        <f>=IF(B279="","",IF(G279&lt;=0,"ÖDENDİ",IF(I279&gt;0,"GECİKTİ","AÇIK")))</f>
      </c>
      <c r="K279" s="7"/>
    </row>
    <row r="280" spans="1:11" x14ac:dyDescent="0.25">
      <c r="A280" s="2"/>
      <c r="B280" s="3"/>
      <c r="C280" s="3"/>
      <c r="D280" s="3"/>
      <c r="E280" s="4"/>
      <c r="F280" s="4"/>
      <c r="G280" s="4">
        <f>=IF(B280="","",E280-F280)</f>
      </c>
      <c r="H280" s="2"/>
      <c r="I280" s="5">
        <f>=IF(OR(B280="",H280=""),"",IF(G280&lt;=0,0,MAX(0,TODAY()-H280)))</f>
      </c>
      <c r="J280" s="5">
        <f>=IF(B280="","",IF(G280&lt;=0,"ÖDENDİ",IF(I280&gt;0,"GECİKTİ","AÇIK")))</f>
      </c>
      <c r="K280" s="3"/>
    </row>
    <row r="281" spans="1:11" x14ac:dyDescent="0.25">
      <c r="A281" s="6"/>
      <c r="B281" s="7"/>
      <c r="C281" s="7"/>
      <c r="D281" s="7"/>
      <c r="E281" s="8"/>
      <c r="F281" s="8"/>
      <c r="G281" s="8">
        <f>=IF(B281="","",E281-F281)</f>
      </c>
      <c r="H281" s="6"/>
      <c r="I281" s="9">
        <f>=IF(OR(B281="",H281=""),"",IF(G281&lt;=0,0,MAX(0,TODAY()-H281)))</f>
      </c>
      <c r="J281" s="9">
        <f>=IF(B281="","",IF(G281&lt;=0,"ÖDENDİ",IF(I281&gt;0,"GECİKTİ","AÇIK")))</f>
      </c>
      <c r="K281" s="7"/>
    </row>
    <row r="282" spans="1:11" x14ac:dyDescent="0.25">
      <c r="A282" s="2"/>
      <c r="B282" s="3"/>
      <c r="C282" s="3"/>
      <c r="D282" s="3"/>
      <c r="E282" s="4"/>
      <c r="F282" s="4"/>
      <c r="G282" s="4">
        <f>=IF(B282="","",E282-F282)</f>
      </c>
      <c r="H282" s="2"/>
      <c r="I282" s="5">
        <f>=IF(OR(B282="",H282=""),"",IF(G282&lt;=0,0,MAX(0,TODAY()-H282)))</f>
      </c>
      <c r="J282" s="5">
        <f>=IF(B282="","",IF(G282&lt;=0,"ÖDENDİ",IF(I282&gt;0,"GECİKTİ","AÇIK")))</f>
      </c>
      <c r="K282" s="3"/>
    </row>
    <row r="283" spans="1:11" x14ac:dyDescent="0.25">
      <c r="A283" s="6"/>
      <c r="B283" s="7"/>
      <c r="C283" s="7"/>
      <c r="D283" s="7"/>
      <c r="E283" s="8"/>
      <c r="F283" s="8"/>
      <c r="G283" s="8">
        <f>=IF(B283="","",E283-F283)</f>
      </c>
      <c r="H283" s="6"/>
      <c r="I283" s="9">
        <f>=IF(OR(B283="",H283=""),"",IF(G283&lt;=0,0,MAX(0,TODAY()-H283)))</f>
      </c>
      <c r="J283" s="9">
        <f>=IF(B283="","",IF(G283&lt;=0,"ÖDENDİ",IF(I283&gt;0,"GECİKTİ","AÇIK")))</f>
      </c>
      <c r="K283" s="7"/>
    </row>
    <row r="284" spans="1:11" x14ac:dyDescent="0.25">
      <c r="A284" s="2"/>
      <c r="B284" s="3"/>
      <c r="C284" s="3"/>
      <c r="D284" s="3"/>
      <c r="E284" s="4"/>
      <c r="F284" s="4"/>
      <c r="G284" s="4">
        <f>=IF(B284="","",E284-F284)</f>
      </c>
      <c r="H284" s="2"/>
      <c r="I284" s="5">
        <f>=IF(OR(B284="",H284=""),"",IF(G284&lt;=0,0,MAX(0,TODAY()-H284)))</f>
      </c>
      <c r="J284" s="5">
        <f>=IF(B284="","",IF(G284&lt;=0,"ÖDENDİ",IF(I284&gt;0,"GECİKTİ","AÇIK")))</f>
      </c>
      <c r="K284" s="3"/>
    </row>
    <row r="285" spans="1:11" x14ac:dyDescent="0.25">
      <c r="A285" s="6"/>
      <c r="B285" s="7"/>
      <c r="C285" s="7"/>
      <c r="D285" s="7"/>
      <c r="E285" s="8"/>
      <c r="F285" s="8"/>
      <c r="G285" s="8">
        <f>=IF(B285="","",E285-F285)</f>
      </c>
      <c r="H285" s="6"/>
      <c r="I285" s="9">
        <f>=IF(OR(B285="",H285=""),"",IF(G285&lt;=0,0,MAX(0,TODAY()-H285)))</f>
      </c>
      <c r="J285" s="9">
        <f>=IF(B285="","",IF(G285&lt;=0,"ÖDENDİ",IF(I285&gt;0,"GECİKTİ","AÇIK")))</f>
      </c>
      <c r="K285" s="7"/>
    </row>
    <row r="286" spans="1:11" x14ac:dyDescent="0.25">
      <c r="A286" s="2"/>
      <c r="B286" s="3"/>
      <c r="C286" s="3"/>
      <c r="D286" s="3"/>
      <c r="E286" s="4"/>
      <c r="F286" s="4"/>
      <c r="G286" s="4">
        <f>=IF(B286="","",E286-F286)</f>
      </c>
      <c r="H286" s="2"/>
      <c r="I286" s="5">
        <f>=IF(OR(B286="",H286=""),"",IF(G286&lt;=0,0,MAX(0,TODAY()-H286)))</f>
      </c>
      <c r="J286" s="5">
        <f>=IF(B286="","",IF(G286&lt;=0,"ÖDENDİ",IF(I286&gt;0,"GECİKTİ","AÇIK")))</f>
      </c>
      <c r="K286" s="3"/>
    </row>
    <row r="287" spans="1:11" x14ac:dyDescent="0.25">
      <c r="A287" s="6"/>
      <c r="B287" s="7"/>
      <c r="C287" s="7"/>
      <c r="D287" s="7"/>
      <c r="E287" s="8"/>
      <c r="F287" s="8"/>
      <c r="G287" s="8">
        <f>=IF(B287="","",E287-F287)</f>
      </c>
      <c r="H287" s="6"/>
      <c r="I287" s="9">
        <f>=IF(OR(B287="",H287=""),"",IF(G287&lt;=0,0,MAX(0,TODAY()-H287)))</f>
      </c>
      <c r="J287" s="9">
        <f>=IF(B287="","",IF(G287&lt;=0,"ÖDENDİ",IF(I287&gt;0,"GECİKTİ","AÇIK")))</f>
      </c>
      <c r="K287" s="7"/>
    </row>
    <row r="288" spans="1:11" x14ac:dyDescent="0.25">
      <c r="A288" s="2"/>
      <c r="B288" s="3"/>
      <c r="C288" s="3"/>
      <c r="D288" s="3"/>
      <c r="E288" s="4"/>
      <c r="F288" s="4"/>
      <c r="G288" s="4">
        <f>=IF(B288="","",E288-F288)</f>
      </c>
      <c r="H288" s="2"/>
      <c r="I288" s="5">
        <f>=IF(OR(B288="",H288=""),"",IF(G288&lt;=0,0,MAX(0,TODAY()-H288)))</f>
      </c>
      <c r="J288" s="5">
        <f>=IF(B288="","",IF(G288&lt;=0,"ÖDENDİ",IF(I288&gt;0,"GECİKTİ","AÇIK")))</f>
      </c>
      <c r="K288" s="3"/>
    </row>
    <row r="289" spans="1:11" x14ac:dyDescent="0.25">
      <c r="A289" s="6"/>
      <c r="B289" s="7"/>
      <c r="C289" s="7"/>
      <c r="D289" s="7"/>
      <c r="E289" s="8"/>
      <c r="F289" s="8"/>
      <c r="G289" s="8">
        <f>=IF(B289="","",E289-F289)</f>
      </c>
      <c r="H289" s="6"/>
      <c r="I289" s="9">
        <f>=IF(OR(B289="",H289=""),"",IF(G289&lt;=0,0,MAX(0,TODAY()-H289)))</f>
      </c>
      <c r="J289" s="9">
        <f>=IF(B289="","",IF(G289&lt;=0,"ÖDENDİ",IF(I289&gt;0,"GECİKTİ","AÇIK")))</f>
      </c>
      <c r="K289" s="7"/>
    </row>
    <row r="290" spans="1:11" x14ac:dyDescent="0.25">
      <c r="A290" s="2"/>
      <c r="B290" s="3"/>
      <c r="C290" s="3"/>
      <c r="D290" s="3"/>
      <c r="E290" s="4"/>
      <c r="F290" s="4"/>
      <c r="G290" s="4">
        <f>=IF(B290="","",E290-F290)</f>
      </c>
      <c r="H290" s="2"/>
      <c r="I290" s="5">
        <f>=IF(OR(B290="",H290=""),"",IF(G290&lt;=0,0,MAX(0,TODAY()-H290)))</f>
      </c>
      <c r="J290" s="5">
        <f>=IF(B290="","",IF(G290&lt;=0,"ÖDENDİ",IF(I290&gt;0,"GECİKTİ","AÇIK")))</f>
      </c>
      <c r="K290" s="3"/>
    </row>
    <row r="291" spans="1:11" x14ac:dyDescent="0.25">
      <c r="A291" s="6"/>
      <c r="B291" s="7"/>
      <c r="C291" s="7"/>
      <c r="D291" s="7"/>
      <c r="E291" s="8"/>
      <c r="F291" s="8"/>
      <c r="G291" s="8">
        <f>=IF(B291="","",E291-F291)</f>
      </c>
      <c r="H291" s="6"/>
      <c r="I291" s="9">
        <f>=IF(OR(B291="",H291=""),"",IF(G291&lt;=0,0,MAX(0,TODAY()-H291)))</f>
      </c>
      <c r="J291" s="9">
        <f>=IF(B291="","",IF(G291&lt;=0,"ÖDENDİ",IF(I291&gt;0,"GECİKTİ","AÇIK")))</f>
      </c>
      <c r="K291" s="7"/>
    </row>
    <row r="292" spans="1:11" x14ac:dyDescent="0.25">
      <c r="A292" s="2"/>
      <c r="B292" s="3"/>
      <c r="C292" s="3"/>
      <c r="D292" s="3"/>
      <c r="E292" s="4"/>
      <c r="F292" s="4"/>
      <c r="G292" s="4">
        <f>=IF(B292="","",E292-F292)</f>
      </c>
      <c r="H292" s="2"/>
      <c r="I292" s="5">
        <f>=IF(OR(B292="",H292=""),"",IF(G292&lt;=0,0,MAX(0,TODAY()-H292)))</f>
      </c>
      <c r="J292" s="5">
        <f>=IF(B292="","",IF(G292&lt;=0,"ÖDENDİ",IF(I292&gt;0,"GECİKTİ","AÇIK")))</f>
      </c>
      <c r="K292" s="3"/>
    </row>
    <row r="293" spans="1:11" x14ac:dyDescent="0.25">
      <c r="A293" s="6"/>
      <c r="B293" s="7"/>
      <c r="C293" s="7"/>
      <c r="D293" s="7"/>
      <c r="E293" s="8"/>
      <c r="F293" s="8"/>
      <c r="G293" s="8">
        <f>=IF(B293="","",E293-F293)</f>
      </c>
      <c r="H293" s="6"/>
      <c r="I293" s="9">
        <f>=IF(OR(B293="",H293=""),"",IF(G293&lt;=0,0,MAX(0,TODAY()-H293)))</f>
      </c>
      <c r="J293" s="9">
        <f>=IF(B293="","",IF(G293&lt;=0,"ÖDENDİ",IF(I293&gt;0,"GECİKTİ","AÇIK")))</f>
      </c>
      <c r="K293" s="7"/>
    </row>
    <row r="294" spans="1:11" x14ac:dyDescent="0.25">
      <c r="A294" s="2"/>
      <c r="B294" s="3"/>
      <c r="C294" s="3"/>
      <c r="D294" s="3"/>
      <c r="E294" s="4"/>
      <c r="F294" s="4"/>
      <c r="G294" s="4">
        <f>=IF(B294="","",E294-F294)</f>
      </c>
      <c r="H294" s="2"/>
      <c r="I294" s="5">
        <f>=IF(OR(B294="",H294=""),"",IF(G294&lt;=0,0,MAX(0,TODAY()-H294)))</f>
      </c>
      <c r="J294" s="5">
        <f>=IF(B294="","",IF(G294&lt;=0,"ÖDENDİ",IF(I294&gt;0,"GECİKTİ","AÇIK")))</f>
      </c>
      <c r="K294" s="3"/>
    </row>
    <row r="295" spans="1:11" x14ac:dyDescent="0.25">
      <c r="A295" s="6"/>
      <c r="B295" s="7"/>
      <c r="C295" s="7"/>
      <c r="D295" s="7"/>
      <c r="E295" s="8"/>
      <c r="F295" s="8"/>
      <c r="G295" s="8">
        <f>=IF(B295="","",E295-F295)</f>
      </c>
      <c r="H295" s="6"/>
      <c r="I295" s="9">
        <f>=IF(OR(B295="",H295=""),"",IF(G295&lt;=0,0,MAX(0,TODAY()-H295)))</f>
      </c>
      <c r="J295" s="9">
        <f>=IF(B295="","",IF(G295&lt;=0,"ÖDENDİ",IF(I295&gt;0,"GECİKTİ","AÇIK")))</f>
      </c>
      <c r="K295" s="7"/>
    </row>
    <row r="296" spans="1:11" x14ac:dyDescent="0.25">
      <c r="A296" s="2"/>
      <c r="B296" s="3"/>
      <c r="C296" s="3"/>
      <c r="D296" s="3"/>
      <c r="E296" s="4"/>
      <c r="F296" s="4"/>
      <c r="G296" s="4">
        <f>=IF(B296="","",E296-F296)</f>
      </c>
      <c r="H296" s="2"/>
      <c r="I296" s="5">
        <f>=IF(OR(B296="",H296=""),"",IF(G296&lt;=0,0,MAX(0,TODAY()-H296)))</f>
      </c>
      <c r="J296" s="5">
        <f>=IF(B296="","",IF(G296&lt;=0,"ÖDENDİ",IF(I296&gt;0,"GECİKTİ","AÇIK")))</f>
      </c>
      <c r="K296" s="3"/>
    </row>
    <row r="297" spans="1:11" x14ac:dyDescent="0.25">
      <c r="A297" s="6"/>
      <c r="B297" s="7"/>
      <c r="C297" s="7"/>
      <c r="D297" s="7"/>
      <c r="E297" s="8"/>
      <c r="F297" s="8"/>
      <c r="G297" s="8">
        <f>=IF(B297="","",E297-F297)</f>
      </c>
      <c r="H297" s="6"/>
      <c r="I297" s="9">
        <f>=IF(OR(B297="",H297=""),"",IF(G297&lt;=0,0,MAX(0,TODAY()-H297)))</f>
      </c>
      <c r="J297" s="9">
        <f>=IF(B297="","",IF(G297&lt;=0,"ÖDENDİ",IF(I297&gt;0,"GECİKTİ","AÇIK")))</f>
      </c>
      <c r="K297" s="7"/>
    </row>
    <row r="298" spans="1:11" x14ac:dyDescent="0.25">
      <c r="A298" s="2"/>
      <c r="B298" s="3"/>
      <c r="C298" s="3"/>
      <c r="D298" s="3"/>
      <c r="E298" s="4"/>
      <c r="F298" s="4"/>
      <c r="G298" s="4">
        <f>=IF(B298="","",E298-F298)</f>
      </c>
      <c r="H298" s="2"/>
      <c r="I298" s="5">
        <f>=IF(OR(B298="",H298=""),"",IF(G298&lt;=0,0,MAX(0,TODAY()-H298)))</f>
      </c>
      <c r="J298" s="5">
        <f>=IF(B298="","",IF(G298&lt;=0,"ÖDENDİ",IF(I298&gt;0,"GECİKTİ","AÇIK")))</f>
      </c>
      <c r="K298" s="3"/>
    </row>
    <row r="299" spans="1:11" x14ac:dyDescent="0.25">
      <c r="A299" s="6"/>
      <c r="B299" s="7"/>
      <c r="C299" s="7"/>
      <c r="D299" s="7"/>
      <c r="E299" s="8"/>
      <c r="F299" s="8"/>
      <c r="G299" s="8">
        <f>=IF(B299="","",E299-F299)</f>
      </c>
      <c r="H299" s="6"/>
      <c r="I299" s="9">
        <f>=IF(OR(B299="",H299=""),"",IF(G299&lt;=0,0,MAX(0,TODAY()-H299)))</f>
      </c>
      <c r="J299" s="9">
        <f>=IF(B299="","",IF(G299&lt;=0,"ÖDENDİ",IF(I299&gt;0,"GECİKTİ","AÇIK")))</f>
      </c>
      <c r="K299" s="7"/>
    </row>
    <row r="300" spans="1:11" x14ac:dyDescent="0.25">
      <c r="A300" s="2"/>
      <c r="B300" s="3"/>
      <c r="C300" s="3"/>
      <c r="D300" s="3"/>
      <c r="E300" s="4"/>
      <c r="F300" s="4"/>
      <c r="G300" s="4">
        <f>=IF(B300="","",E300-F300)</f>
      </c>
      <c r="H300" s="2"/>
      <c r="I300" s="5">
        <f>=IF(OR(B300="",H300=""),"",IF(G300&lt;=0,0,MAX(0,TODAY()-H300)))</f>
      </c>
      <c r="J300" s="5">
        <f>=IF(B300="","",IF(G300&lt;=0,"ÖDENDİ",IF(I300&gt;0,"GECİKTİ","AÇIK")))</f>
      </c>
      <c r="K300" s="3"/>
    </row>
  </sheetData>
  <autoFilter ref="A1:K1"/>
  <conditionalFormatting sqref="J2:J300">
    <cfRule type="cellIs" dxfId="0" priority="1" operator="equal">
      <formula>"GECİKTİ"</formula>
    </cfRule>
  </conditionalFormatting>
  <conditionalFormatting sqref="J2:J300">
    <cfRule type="cellIs" dxfId="1" priority="1" operator="equal">
      <formula>"ÖDENDİ"</formula>
    </cfRule>
  </conditionalFormatting>
  <conditionalFormatting sqref="J2:J300">
    <cfRule type="cellIs" dxfId="2" priority="1" operator="equal">
      <formula>"AÇIK"</formula>
    </cfRule>
  </conditionalFormatting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0" t="s">
        <v>29</v>
      </c>
    </row>
    <row r="3" spans="2:2" x14ac:dyDescent="0.25">
      <c r="B3" s="11" t="s">
        <v>30</v>
      </c>
    </row>
    <row r="5" spans="2:5" x14ac:dyDescent="0.25">
      <c r="B5" s="12" t="s">
        <v>31</v>
      </c>
      <c r="C5" s="13"/>
      <c r="E5" s="14" t="s">
        <v>32</v>
      </c>
    </row>
    <row r="6" ht="30" customHeight="1" spans="2:5" x14ac:dyDescent="0.25">
      <c r="B6" s="15" t="s">
        <v>33</v>
      </c>
      <c r="C6" s="16">
        <f>SUM(Veri!E2:E300)</f>
      </c>
      <c r="E6" s="17" t="s">
        <v>34</v>
      </c>
    </row>
    <row r="7" ht="30" customHeight="1" spans="2:5" x14ac:dyDescent="0.25">
      <c r="B7" s="15" t="s">
        <v>35</v>
      </c>
      <c r="C7" s="16">
        <f>SUM(Veri!F2:F300)</f>
      </c>
      <c r="E7" s="17" t="s">
        <v>36</v>
      </c>
    </row>
    <row r="8" ht="30" customHeight="1" spans="2:5" x14ac:dyDescent="0.25">
      <c r="B8" s="15" t="s">
        <v>37</v>
      </c>
      <c r="C8" s="16">
        <f>SUM(Veri!G2:G300)</f>
      </c>
      <c r="E8" s="17" t="s">
        <v>38</v>
      </c>
    </row>
    <row r="9" ht="30" customHeight="1" spans="2:5" x14ac:dyDescent="0.25">
      <c r="B9" s="15" t="s">
        <v>39</v>
      </c>
      <c r="C9" s="18">
        <f>COUNTIF(Veri!J2:J300,"AÇIK")+COUNTIF(Veri!J2:J300,"GECİKTİ")</f>
      </c>
      <c r="E9" s="17" t="s">
        <v>40</v>
      </c>
    </row>
    <row r="10" ht="30" customHeight="1" spans="2:5" x14ac:dyDescent="0.25">
      <c r="B10" s="15" t="s">
        <v>41</v>
      </c>
      <c r="C10" s="18">
        <f>COUNTIF(Veri!J2:J300,"GECİKTİ")</f>
      </c>
      <c r="E10" s="17" t="s">
        <v>42</v>
      </c>
    </row>
    <row r="11" spans="2:3" x14ac:dyDescent="0.25">
      <c r="B11" s="15" t="s">
        <v>43</v>
      </c>
      <c r="C11" s="16">
        <f>MAX(Veri!G2:G300)</f>
      </c>
    </row>
    <row r="12" ht="24" customHeight="1" spans="5:5" x14ac:dyDescent="0.25">
      <c r="E12" s="19" t="s">
        <v>44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Veri</vt:lpstr>
      <vt:lpstr>Özet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Veresiye Defteri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2026-08-26T17:46:54Z</dcterms:modified>
</cp:coreProperties>
</file>