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cevuta Pagamento" state="visible" r:id="rId4"/>
    <sheet sheetId="2" name="Dati" state="visible" r:id="rId5"/>
    <sheet sheetId="3" name="Riepilogo" state="visible" r:id="rId6"/>
    <sheet sheetId="4" name="Elenchi" state="visible" r:id="rId7"/>
  </sheets>
  <definedNames>
    <definedName name="_xlnm.Print_Area" localSheetId="0">'Ricevuta Pagamento'!$B1:$F41</definedName>
  </definedNames>
  <calcPr calcId="171027" fullCalcOnLoad="1"/>
</workbook>
</file>

<file path=xl/sharedStrings.xml><?xml version="1.0" encoding="utf-8"?>
<sst xmlns="http://schemas.openxmlformats.org/spreadsheetml/2006/main" count="124" uniqueCount="75">
  <si>
    <t>NOME DELL'AZIENDA</t>
  </si>
  <si>
    <t>RICEVUTA DI PAGAMENTO</t>
  </si>
  <si>
    <t>Indirizzo · Telefono</t>
  </si>
  <si>
    <t>Serie / N. progressivo</t>
  </si>
  <si>
    <t>T-0057</t>
  </si>
  <si>
    <t>COPIA AZIENDA — fate firmare e conservate</t>
  </si>
  <si>
    <t>Data</t>
  </si>
  <si>
    <t>Beneficiario (persona / azienda)</t>
  </si>
  <si>
    <t>Ali Yıldız — 0544 000 00 00</t>
  </si>
  <si>
    <t>Codice identificativo T.C. (Turchia) / Partita IVA</t>
  </si>
  <si>
    <t>Importo (in cifre)</t>
  </si>
  <si>
    <t>Modalità di pagamento</t>
  </si>
  <si>
    <t>Contanti</t>
  </si>
  <si>
    <t>Importo (in lettere)</t>
  </si>
  <si>
    <t>Solo milleottocento lire turche</t>
  </si>
  <si>
    <t>Causale del pagamento</t>
  </si>
  <si>
    <t>Manodopera per scarico magazzino — 2 giornate</t>
  </si>
  <si>
    <t>Tipo di spesa</t>
  </si>
  <si>
    <t>Giornata / manodopera</t>
  </si>
  <si>
    <t>Dati assegno / cambiale</t>
  </si>
  <si>
    <t>Ho ricevuto per intero l'importo sopra indicato con la modalità di pagamento specificata e per la causale indicata nella descrizione.</t>
  </si>
  <si>
    <t>BENEFICIARIO — Nome e cognome / Firma</t>
  </si>
  <si>
    <t>PAGANTE — Nome e cognome / Firma / Timbro</t>
  </si>
  <si>
    <t>✂ - - - - - - - - - - - - - - - - - - - - - - - - - - - - - - - - - - - - - - - - - - - - - - - - - - - - - - - - - - - -</t>
  </si>
  <si>
    <t>COPIA DEL BENEFICIARIO — si compila automaticamente dalla copia superiore</t>
  </si>
  <si>
    <t>Registrate spese e pagamenti ai fornitori dal telefono e il rendiconto di cassa si compila da solo — Ofisx →</t>
  </si>
  <si>
    <t>Modello gratuito · stokexcel.com — compilate solo le celle azzurre della copia superiore. Questa ricevuta non sostituisce la fattura né il gider pusulası (la nota spese turca per acquisti da chi non emette fattura).</t>
  </si>
  <si>
    <t>Beneficiario</t>
  </si>
  <si>
    <t>Causale Pagamento</t>
  </si>
  <si>
    <t>Tipo di Spesa</t>
  </si>
  <si>
    <t>Importo</t>
  </si>
  <si>
    <t>Stato</t>
  </si>
  <si>
    <t>Pagante</t>
  </si>
  <si>
    <t>T-0053</t>
  </si>
  <si>
    <t>Mehmet Aras</t>
  </si>
  <si>
    <t>Anticipo dipendenti di settembre</t>
  </si>
  <si>
    <t>Anticipo</t>
  </si>
  <si>
    <t>Valida</t>
  </si>
  <si>
    <t>Selin</t>
  </si>
  <si>
    <t>T-0054</t>
  </si>
  <si>
    <t>Kara Nakliyat</t>
  </si>
  <si>
    <t>Trasporto urbano; 2 viaggi</t>
  </si>
  <si>
    <t>Trasporto / spedizione</t>
  </si>
  <si>
    <t>T-0055</t>
  </si>
  <si>
    <t>Aydın Toptan</t>
  </si>
  <si>
    <t>A fronte degli acquisti di agosto</t>
  </si>
  <si>
    <t>Pagamento fornitore</t>
  </si>
  <si>
    <t>Assegno</t>
  </si>
  <si>
    <t>Murat</t>
  </si>
  <si>
    <t>T-0056</t>
  </si>
  <si>
    <t>Ayten Kaya</t>
  </si>
  <si>
    <t>Rimborso prodotto reso</t>
  </si>
  <si>
    <t>Reso del cliente</t>
  </si>
  <si>
    <t>Annullato</t>
  </si>
  <si>
    <t>Ali Yıldız</t>
  </si>
  <si>
    <t>Ricevuta Pagamento</t>
  </si>
  <si>
    <t>Modello Excel gratuito · stokexcel.com</t>
  </si>
  <si>
    <t>RIEPILOGO</t>
  </si>
  <si>
    <t>COME SI USA?</t>
  </si>
  <si>
    <t>Ricevute emesse</t>
  </si>
  <si>
    <t>1. In cima alla scheda "Ricevuta Pagamento" scrivete il nome della vostra azienda, l'indirizzo e il telefono.</t>
  </si>
  <si>
    <t>Ricevute annullate</t>
  </si>
  <si>
    <t>2. A ogni pagamento assegnate il numero progressivo successivo al precedente; compilate data, beneficiario, importo (in cifre e in lettere), modalità di pagamento, causale e tipo di spesa.</t>
  </si>
  <si>
    <t>Totale pagamenti (valide)</t>
  </si>
  <si>
    <t>3. Se avete pagato con assegno o cambiale scrivete banca, n. di serie e scadenza nella riga "Dati assegno / cambiale". La copia inferiore si compila dalla superiore con formula.</t>
  </si>
  <si>
    <t>Pagato in contanti</t>
  </si>
  <si>
    <t>4. Stampate la pagina, fate firmare la copia SUPERIORE al beneficiario e conservatela; consegnategli la copia inferiore. Aggiungete la ricevuta a questa scheda "Dati" come una sola riga.</t>
  </si>
  <si>
    <t>5. Non eliminate una ricevuta errata: scegliete "Annullata" nella colonna Stato ed emettetene una nuova; la scheda Riepilogo mostra il totale per tipo di spesa.</t>
  </si>
  <si>
    <t>Quando Excel non basta: con Ofisx nel cloud, da telefono, in automatico →</t>
  </si>
  <si>
    <t>Affitto</t>
  </si>
  <si>
    <t>Altre spese</t>
  </si>
  <si>
    <t>Bonifico</t>
  </si>
  <si>
    <t>Carta di credito</t>
  </si>
  <si>
    <t>Cambiale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</si>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</sst>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Valore non valido" error="Selezionate un'opzione dall'elenco." sqref="C11">
      <formula1>"Pagamento fornitore,Giornata / manodopera,Anticipo,Affitto,Trasporto / spedizione,Reso del cliente,Altre spese"</formula1>
    </dataValidation>
    <dataValidation type="list" allowBlank="1" showErrorMessage="1" errorTitle="Valore non valido" error="Selezionate un'opzione dall'elenco." sqref="E8">
      <formula1>"Contanti,Bonifico,Carta di credito,Assegno,Cambiale,Altro"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28</v>
      </c>
      <c r="E1" s="22" t="s">
        <v>29</v>
      </c>
      <c r="F1" s="22" t="s">
        <v>11</v>
      </c>
      <c r="G1" s="22" t="s">
        <v>30</v>
      </c>
      <c r="H1" s="22" t="s">
        <v>31</v>
      </c>
      <c r="I1" s="22" t="s">
        <v>32</v>
      </c>
    </row>
    <row r="2" spans="1:9" x14ac:dyDescent="0.25">
      <c r="A2" s="23">
        <v>46268</v>
      </c>
      <c r="B2" s="24" t="s">
        <v>33</v>
      </c>
      <c r="C2" s="25" t="s">
        <v>34</v>
      </c>
      <c r="D2" s="25" t="s">
        <v>35</v>
      </c>
      <c r="E2" s="25" t="s">
        <v>36</v>
      </c>
      <c r="F2" s="25" t="s">
        <v>12</v>
      </c>
      <c r="G2" s="26">
        <v>3000</v>
      </c>
      <c r="H2" s="24" t="s">
        <v>37</v>
      </c>
      <c r="I2" s="25" t="s">
        <v>38</v>
      </c>
    </row>
    <row r="3" spans="1:9" x14ac:dyDescent="0.25">
      <c r="A3" s="27">
        <v>46274</v>
      </c>
      <c r="B3" s="28" t="s">
        <v>39</v>
      </c>
      <c r="C3" s="29" t="s">
        <v>40</v>
      </c>
      <c r="D3" s="29" t="s">
        <v>41</v>
      </c>
      <c r="E3" s="29" t="s">
        <v>42</v>
      </c>
      <c r="F3" s="29" t="s">
        <v>12</v>
      </c>
      <c r="G3" s="30">
        <v>1200</v>
      </c>
      <c r="H3" s="28" t="s">
        <v>37</v>
      </c>
      <c r="I3" s="29" t="s">
        <v>38</v>
      </c>
    </row>
    <row r="4" spans="1:9" x14ac:dyDescent="0.25">
      <c r="A4" s="23">
        <v>46280</v>
      </c>
      <c r="B4" s="24" t="s">
        <v>43</v>
      </c>
      <c r="C4" s="25" t="s">
        <v>44</v>
      </c>
      <c r="D4" s="25" t="s">
        <v>45</v>
      </c>
      <c r="E4" s="25" t="s">
        <v>46</v>
      </c>
      <c r="F4" s="25" t="s">
        <v>47</v>
      </c>
      <c r="G4" s="26">
        <v>25000</v>
      </c>
      <c r="H4" s="24" t="s">
        <v>37</v>
      </c>
      <c r="I4" s="25" t="s">
        <v>48</v>
      </c>
    </row>
    <row r="5" spans="1:9" x14ac:dyDescent="0.25">
      <c r="A5" s="27">
        <v>46285</v>
      </c>
      <c r="B5" s="28" t="s">
        <v>49</v>
      </c>
      <c r="C5" s="29" t="s">
        <v>50</v>
      </c>
      <c r="D5" s="29" t="s">
        <v>51</v>
      </c>
      <c r="E5" s="29" t="s">
        <v>52</v>
      </c>
      <c r="F5" s="29" t="s">
        <v>12</v>
      </c>
      <c r="G5" s="30">
        <v>450</v>
      </c>
      <c r="H5" s="28" t="s">
        <v>53</v>
      </c>
      <c r="I5" s="29" t="s">
        <v>48</v>
      </c>
    </row>
    <row r="6" spans="1:9" x14ac:dyDescent="0.25">
      <c r="A6" s="23">
        <v>46291</v>
      </c>
      <c r="B6" s="24" t="s">
        <v>4</v>
      </c>
      <c r="C6" s="25" t="s">
        <v>54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37</v>
      </c>
      <c r="I6" s="25" t="s">
        <v>38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"Annullato"</formula>
    </cfRule>
  </conditionalFormatting>
  <dataValidations count="6">
    <dataValidation type="list" allowBlank="1" showErrorMessage="1" errorTitle="Valore non valido" error="Selezionate un'opzione dall'elenco." sqref="E10:E300">
      <formula1>"Pagamento fornitore,Giornata / manodopera,Anticipo,Affitto,Trasporto / spedizione,Reso del cliente,Altre spese"</formula1>
    </dataValidation>
    <dataValidation type="list" allowBlank="1" showErrorMessage="1" errorTitle="Valore non valido" error="Selezionate un'opzione dall'elenco." sqref="E2:E300">
      <formula1>"Pagamento fornitore,Giornata / manodopera,Anticipo,Affitto,Trasporto / spedizione,Reso del cliente,Altre spese"</formula1>
    </dataValidation>
    <dataValidation type="list" allowBlank="1" showErrorMessage="1" errorTitle="Valore non valido" error="Selezionate un'opzione dall'elenco." sqref="F10:F300">
      <formula1>"Contanti,Bonifico,Carta di credito,Assegno,Cambiale,Altro"</formula1>
    </dataValidation>
    <dataValidation type="list" allowBlank="1" showErrorMessage="1" errorTitle="Valore non valido" error="Selezionate un'opzione dall'elenco." sqref="F2:F300">
      <formula1>"Contanti,Bonifico,Carta di credito,Assegno,Cambiale,Altro"</formula1>
    </dataValidation>
    <dataValidation type="list" allowBlank="1" showErrorMessage="1" errorTitle="Valore non valido" error="Selezionate un'opzione dall'elenco." sqref="H10:H300">
      <formula1>"Valida,Annullato"</formula1>
    </dataValidation>
    <dataValidation type="list" allowBlank="1" showErrorMessage="1" errorTitle="Valore non valido" error="Selezionate un'opzione dall'elenco." sqref="H2:H300">
      <formula1>"Valida,Annullato"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55</v>
      </c>
    </row>
    <row r="3" spans="2:2" x14ac:dyDescent="0.25">
      <c r="B3" s="32" t="s">
        <v>56</v>
      </c>
    </row>
    <row r="5" spans="2:5" x14ac:dyDescent="0.25">
      <c r="B5" s="33" t="s">
        <v>57</v>
      </c>
      <c r="C5" s="34"/>
      <c r="E5" s="35" t="s">
        <v>58</v>
      </c>
    </row>
    <row r="6" ht="30" customHeight="1" spans="2:5" x14ac:dyDescent="0.25">
      <c r="B6" s="36" t="s">
        <v>59</v>
      </c>
      <c r="C6" s="37">
        <f>COUNTA('Dati'!B2:B300)</f>
      </c>
      <c r="E6" s="38" t="s">
        <v>60</v>
      </c>
    </row>
    <row r="7" ht="30" customHeight="1" spans="2:5" x14ac:dyDescent="0.25">
      <c r="B7" s="36" t="s">
        <v>61</v>
      </c>
      <c r="C7" s="37">
        <f>COUNTIF('Dati'!H2:H300,"Annullato")</f>
      </c>
      <c r="E7" s="38" t="s">
        <v>62</v>
      </c>
    </row>
    <row r="8" ht="30" customHeight="1" spans="2:5" x14ac:dyDescent="0.25">
      <c r="B8" s="36" t="s">
        <v>63</v>
      </c>
      <c r="C8" s="39">
        <f>SUMIF('Dati'!H2:H300,"Valida",'Dati'!G2:G300)</f>
      </c>
      <c r="E8" s="38" t="s">
        <v>64</v>
      </c>
    </row>
    <row r="9" ht="30" customHeight="1" spans="2:5" x14ac:dyDescent="0.25">
      <c r="B9" s="36" t="s">
        <v>65</v>
      </c>
      <c r="C9" s="39">
        <f>SUMIFS('Dati'!G2:G300,'Dati'!H2:H300,"Valida",'Dati'!F2:F300,"Contanti")</f>
      </c>
      <c r="E9" s="38" t="s">
        <v>66</v>
      </c>
    </row>
    <row r="10" ht="30" customHeight="1" spans="2:5" x14ac:dyDescent="0.25">
      <c r="B10" s="36" t="s">
        <v>46</v>
      </c>
      <c r="C10" s="39">
        <f>SUMIFS('Dati'!G2:G300,'Dati'!H2:H300,"Valida",'Dati'!E2:E300,"Pagamento fornitore")</f>
      </c>
      <c r="E10" s="38" t="s">
        <v>67</v>
      </c>
    </row>
    <row r="11" spans="2:3" x14ac:dyDescent="0.25">
      <c r="B11" s="36" t="s">
        <v>18</v>
      </c>
      <c r="C11" s="39">
        <f>SUMIFS('Dati'!G2:G300,'Dati'!H2:H300,"Valida",'Dati'!E2:E300,"Giornata / manodopera")</f>
      </c>
    </row>
    <row r="12" ht="24" customHeight="1" spans="2:5" x14ac:dyDescent="0.25">
      <c r="B12" s="36" t="s">
        <v>36</v>
      </c>
      <c r="C12" s="39">
        <f>SUMIFS('Dati'!G2:G300,'Dati'!H2:H300,"Valida",'Dati'!E2:E300,"Anticipo")</f>
      </c>
      <c r="E12" s="40" t="s">
        <v>68</v>
      </c>
    </row>
    <row r="13" spans="2:3" x14ac:dyDescent="0.25">
      <c r="B13" s="36" t="s">
        <v>69</v>
      </c>
      <c r="C13" s="39">
        <f>SUMIFS('Dati'!G2:G300,'Dati'!H2:H300,"Valida",'Dati'!E2:E300,"Affitto")</f>
      </c>
    </row>
    <row r="14" spans="2:3" x14ac:dyDescent="0.25">
      <c r="B14" s="36" t="s">
        <v>42</v>
      </c>
      <c r="C14" s="39">
        <f>SUMIFS('Dati'!G2:G300,'Dati'!H2:H300,"Valida",'Dati'!E2:E300,"Trasporto / spedizione")</f>
      </c>
    </row>
    <row r="15" spans="2:3" x14ac:dyDescent="0.25">
      <c r="B15" s="36" t="s">
        <v>52</v>
      </c>
      <c r="C15" s="39">
        <f>SUMIFS('Dati'!G2:G300,'Dati'!H2:H300,"Valida",'Dati'!E2:E300,"Reso del cliente")</f>
      </c>
    </row>
    <row r="16" spans="2:3" x14ac:dyDescent="0.25">
      <c r="B16" s="36" t="s">
        <v>70</v>
      </c>
      <c r="C16" s="39">
        <f>SUMIFS('Dati'!G2:G300,'Dati'!H2:H300,"Valida",'Dati'!E2:E300,"Altre spese")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29</v>
      </c>
      <c r="B1" s="41" t="s">
        <v>11</v>
      </c>
      <c r="C1" s="41" t="s">
        <v>31</v>
      </c>
    </row>
    <row r="2" spans="1:3" x14ac:dyDescent="0.25">
      <c r="A2" t="s">
        <v>46</v>
      </c>
      <c r="B2" t="s">
        <v>12</v>
      </c>
      <c r="C2" t="s">
        <v>37</v>
      </c>
    </row>
    <row r="3" spans="1:3" x14ac:dyDescent="0.25">
      <c r="A3" t="s">
        <v>18</v>
      </c>
      <c r="B3" t="s">
        <v>71</v>
      </c>
      <c r="C3" t="s">
        <v>53</v>
      </c>
    </row>
    <row r="4" spans="1:2" x14ac:dyDescent="0.25">
      <c r="A4" t="s">
        <v>36</v>
      </c>
      <c r="B4" t="s">
        <v>72</v>
      </c>
    </row>
    <row r="5" spans="1:2" x14ac:dyDescent="0.25">
      <c r="A5" t="s">
        <v>69</v>
      </c>
      <c r="B5" t="s">
        <v>47</v>
      </c>
    </row>
    <row r="6" spans="1:2" x14ac:dyDescent="0.25">
      <c r="A6" t="s">
        <v>42</v>
      </c>
      <c r="B6" t="s">
        <v>73</v>
      </c>
    </row>
    <row r="7" spans="1:2" x14ac:dyDescent="0.25">
      <c r="A7" t="s">
        <v>52</v>
      </c>
      <c r="B7" t="s">
        <v>74</v>
      </c>
    </row>
    <row r="8" spans="1:1" x14ac:dyDescent="0.25">
      <c r="A8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Ricevuta Pagamento</vt:lpstr>
      <vt:lpstr>Dati</vt:lpstr>
      <vt:lpstr>Riepilogo</vt:lpstr>
      <vt:lpstr>Elenchi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