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取引先明細" state="visible" r:id="rId4"/>
    <sheet sheetId="2" name="データ" state="visible" r:id="rId5"/>
    <sheet sheetId="3" name="サマリー" state="visible" r:id="rId6"/>
    <sheet sheetId="4" name="リスト" state="visible" r:id="rId7"/>
  </sheets>
  <definedNames>
    <definedName name="_xlnm.Print_Area" localSheetId="0">'取引先明細'!$B1:$H56</definedName>
  </definedNames>
  <calcPr calcId="171027" fullCalcOnLoad="1"/>
</workbook>
</file>

<file path=xl/sharedStrings.xml><?xml version="1.0" encoding="utf-8"?>
<sst xmlns="http://schemas.openxmlformats.org/spreadsheetml/2006/main" count="96" uniqueCount="80">
  <si>
    <t>取引先勘定明細書</t>
  </si>
  <si>
    <t>無料テンプレート · stokexcel.com — 取引を「データ」シートに入力すると、このシートの明細が自動で埋まります。</t>
  </si>
  <si>
    <t>明細書作成日</t>
  </si>
  <si>
    <t>対象期間</t>
  </si>
  <si>
    <t>01.07.2026 - 31.08.2026</t>
  </si>
  <si>
    <t>取引先コード</t>
  </si>
  <si>
    <t>CR-001</t>
  </si>
  <si>
    <t>ページ</t>
  </si>
  <si>
    <t>1 / 1</t>
  </si>
  <si>
    <t>発行会社</t>
  </si>
  <si>
    <t>会社名</t>
  </si>
  <si>
    <t>管轄税務署 / 納税者番号</t>
  </si>
  <si>
    <t>住所</t>
  </si>
  <si>
    <t>担当者 · 電話 · メール</t>
  </si>
  <si>
    <t>取引先 — 明細書の送付先企業</t>
  </si>
  <si>
    <t>残高 (₺)</t>
  </si>
  <si>
    <t>期間合計</t>
  </si>
  <si>
    <t>期末残高</t>
  </si>
  <si>
    <t>上記の明細は、記載の期間について当社の帳簿に基づいて作成しています。貴社の記録とご照合のうえ、相違がある場合は差異が生じた日付以降をお知らせください。本書は勘定の取引明細であり、それ自体が支払請求書、催告書、強制執行手続の書類となるものではありません。</t>
  </si>
  <si>
    <t>発行会社 — 社印 / 署名</t>
  </si>
  <si>
    <t>受領者 / 承認者 — 社印 / 署名</t>
  </si>
  <si>
    <t>明細書を毎回手作業で作る代わりにワンクリックで — Ofisx 売掛・買掛管理 →</t>
  </si>
  <si>
    <t>日付</t>
  </si>
  <si>
    <t>伝票種別</t>
  </si>
  <si>
    <t>伝票番号</t>
  </si>
  <si>
    <t>摘要</t>
  </si>
  <si>
    <t>借方 (₺)</t>
  </si>
  <si>
    <t>貸方 (₺)</t>
  </si>
  <si>
    <t>支払期日</t>
  </si>
  <si>
    <t>期日状況</t>
  </si>
  <si>
    <t>備考</t>
  </si>
  <si>
    <t>期首繰越</t>
  </si>
  <si>
    <t>—</t>
  </si>
  <si>
    <t>期首の繰越残高</t>
  </si>
  <si>
    <t>6月末の締め残高。</t>
  </si>
  <si>
    <t>請求書</t>
  </si>
  <si>
    <t>FTR-2026-1180</t>
  </si>
  <si>
    <t>7月出荷分 — 乾物食品</t>
  </si>
  <si>
    <t>支払期日30日。</t>
  </si>
  <si>
    <t>入金</t>
  </si>
  <si>
    <t>THS-0442</t>
  </si>
  <si>
    <t>銀行振込 — 繰越残高に充当</t>
  </si>
  <si>
    <t/>
  </si>
  <si>
    <t>FTR-2026-1227</t>
  </si>
  <si>
    <t>梱包資材</t>
  </si>
  <si>
    <t>返品</t>
  </si>
  <si>
    <t>IAD-0091</t>
  </si>
  <si>
    <t>破損12ケースの返品 — FTR-2026-1180</t>
  </si>
  <si>
    <t>返品の請求書を発行済み。</t>
  </si>
  <si>
    <t>小切手</t>
  </si>
  <si>
    <t>CEK-8837</t>
  </si>
  <si>
    <t>顧客小切手の受領 — 期日 30.09.2026</t>
  </si>
  <si>
    <t>小切手が決済されるまで残高から差し引き。</t>
  </si>
  <si>
    <t>FTR-2026-1302</t>
  </si>
  <si>
    <t>8月出荷分 — 乾物食品</t>
  </si>
  <si>
    <t>延滞利息</t>
  </si>
  <si>
    <t>VDF-0017</t>
  </si>
  <si>
    <t>延滞残高に適用した延滞利息</t>
  </si>
  <si>
    <t>契約上の月利に基づく。</t>
  </si>
  <si>
    <t>取引先勘定明細書の例</t>
  </si>
  <si>
    <t>無料Excelテンプレート · stokexcel.com</t>
  </si>
  <si>
    <t>サマリー</t>
  </si>
  <si>
    <t>使い方</t>
  </si>
  <si>
    <t>取引件数</t>
  </si>
  <si>
    <t>1. 「データ」シートに取引を日付順に入力します。1行目は期首の繰越残高で、借方列に入力します。</t>
  </si>
  <si>
    <t>期間の借方合計</t>
  </si>
  <si>
    <t>2. 売上や諸経費の伝票は借方列、入金や返品は貸方列に入力します。残高列が累計残高を自動計算します。</t>
  </si>
  <si>
    <t>期間の貸方合計</t>
  </si>
  <si>
    <t>3. 期日のある請求書は支払期日を入力します。期日を過ぎた行は「期限超過」と表示され赤くなります。</t>
  </si>
  <si>
    <t>4. 「取引先明細」シートは最初の25件を伝票形式で表示します。会社情報を一度入力すれば明細は自動で埋まります。</t>
  </si>
  <si>
    <t>残高の区分</t>
  </si>
  <si>
    <t>5. 明細書を印刷するか、PDFで保存して顧客に送付します。ページはA4縦1枚に収まるよう設定済みです。</t>
  </si>
  <si>
    <t>期限超過の伝票数</t>
  </si>
  <si>
    <t>期限超過の伝票金額</t>
  </si>
  <si>
    <t>Excelでは足りなくなったら: Ofisxでクラウド、スマホ、自動化 →</t>
  </si>
  <si>
    <t>納品書</t>
  </si>
  <si>
    <t>支払</t>
  </si>
  <si>
    <t>約束手形</t>
  </si>
  <si>
    <t>値引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</si>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</sst>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IF('データ'!A2="","",'データ'!A2)</f>
      </c>
      <c r="C20" s="9">
        <f>IF('データ'!A2="","",'データ'!C2)</f>
      </c>
      <c r="D20" s="9">
        <f>IF('データ'!A2="","",'データ'!D2)</f>
      </c>
      <c r="E20" s="10">
        <f>IF('データ'!A2="","",'データ'!E2)</f>
      </c>
      <c r="F20" s="10">
        <f>IF('データ'!A2="","",'データ'!F2)</f>
      </c>
      <c r="G20" s="11">
        <f>IF('データ'!A2="","",SUM($E$20:E20)-SUM($F$20:F20))</f>
      </c>
    </row>
    <row r="21" ht="17" customHeight="1" spans="2:7" x14ac:dyDescent="0.25">
      <c r="B21" s="8">
        <f>IF('データ'!A3="","",'データ'!A3)</f>
      </c>
      <c r="C21" s="9">
        <f>IF('データ'!A3="","",'データ'!C3)</f>
      </c>
      <c r="D21" s="9">
        <f>IF('データ'!A3="","",'データ'!D3)</f>
      </c>
      <c r="E21" s="10">
        <f>IF('データ'!A3="","",'データ'!E3)</f>
      </c>
      <c r="F21" s="10">
        <f>IF('データ'!A3="","",'データ'!F3)</f>
      </c>
      <c r="G21" s="11">
        <f>IF('データ'!A3="","",SUM($E$20:E21)-SUM($F$20:F21))</f>
      </c>
    </row>
    <row r="22" ht="17" customHeight="1" spans="2:7" x14ac:dyDescent="0.25">
      <c r="B22" s="8">
        <f>IF('データ'!A4="","",'データ'!A4)</f>
      </c>
      <c r="C22" s="9">
        <f>IF('データ'!A4="","",'データ'!C4)</f>
      </c>
      <c r="D22" s="9">
        <f>IF('データ'!A4="","",'データ'!D4)</f>
      </c>
      <c r="E22" s="10">
        <f>IF('データ'!A4="","",'データ'!E4)</f>
      </c>
      <c r="F22" s="10">
        <f>IF('データ'!A4="","",'データ'!F4)</f>
      </c>
      <c r="G22" s="11">
        <f>IF('データ'!A4="","",SUM($E$20:E22)-SUM($F$20:F22))</f>
      </c>
    </row>
    <row r="23" ht="17" customHeight="1" spans="2:7" x14ac:dyDescent="0.25">
      <c r="B23" s="8">
        <f>IF('データ'!A5="","",'データ'!A5)</f>
      </c>
      <c r="C23" s="9">
        <f>IF('データ'!A5="","",'データ'!C5)</f>
      </c>
      <c r="D23" s="9">
        <f>IF('データ'!A5="","",'データ'!D5)</f>
      </c>
      <c r="E23" s="10">
        <f>IF('データ'!A5="","",'データ'!E5)</f>
      </c>
      <c r="F23" s="10">
        <f>IF('データ'!A5="","",'データ'!F5)</f>
      </c>
      <c r="G23" s="11">
        <f>IF('データ'!A5="","",SUM($E$20:E23)-SUM($F$20:F23))</f>
      </c>
    </row>
    <row r="24" ht="17" customHeight="1" spans="2:7" x14ac:dyDescent="0.25">
      <c r="B24" s="8">
        <f>IF('データ'!A6="","",'データ'!A6)</f>
      </c>
      <c r="C24" s="9">
        <f>IF('データ'!A6="","",'データ'!C6)</f>
      </c>
      <c r="D24" s="9">
        <f>IF('データ'!A6="","",'データ'!D6)</f>
      </c>
      <c r="E24" s="10">
        <f>IF('データ'!A6="","",'データ'!E6)</f>
      </c>
      <c r="F24" s="10">
        <f>IF('データ'!A6="","",'データ'!F6)</f>
      </c>
      <c r="G24" s="11">
        <f>IF('データ'!A6="","",SUM($E$20:E24)-SUM($F$20:F24))</f>
      </c>
    </row>
    <row r="25" ht="17" customHeight="1" spans="2:7" x14ac:dyDescent="0.25">
      <c r="B25" s="8">
        <f>IF('データ'!A7="","",'データ'!A7)</f>
      </c>
      <c r="C25" s="9">
        <f>IF('データ'!A7="","",'データ'!C7)</f>
      </c>
      <c r="D25" s="9">
        <f>IF('データ'!A7="","",'データ'!D7)</f>
      </c>
      <c r="E25" s="10">
        <f>IF('データ'!A7="","",'データ'!E7)</f>
      </c>
      <c r="F25" s="10">
        <f>IF('データ'!A7="","",'データ'!F7)</f>
      </c>
      <c r="G25" s="11">
        <f>IF('データ'!A7="","",SUM($E$20:E25)-SUM($F$20:F25))</f>
      </c>
    </row>
    <row r="26" ht="17" customHeight="1" spans="2:7" x14ac:dyDescent="0.25">
      <c r="B26" s="8">
        <f>IF('データ'!A8="","",'データ'!A8)</f>
      </c>
      <c r="C26" s="9">
        <f>IF('データ'!A8="","",'データ'!C8)</f>
      </c>
      <c r="D26" s="9">
        <f>IF('データ'!A8="","",'データ'!D8)</f>
      </c>
      <c r="E26" s="10">
        <f>IF('データ'!A8="","",'データ'!E8)</f>
      </c>
      <c r="F26" s="10">
        <f>IF('データ'!A8="","",'データ'!F8)</f>
      </c>
      <c r="G26" s="11">
        <f>IF('データ'!A8="","",SUM($E$20:E26)-SUM($F$20:F26))</f>
      </c>
    </row>
    <row r="27" ht="17" customHeight="1" spans="2:7" x14ac:dyDescent="0.25">
      <c r="B27" s="8">
        <f>IF('データ'!A9="","",'データ'!A9)</f>
      </c>
      <c r="C27" s="9">
        <f>IF('データ'!A9="","",'データ'!C9)</f>
      </c>
      <c r="D27" s="9">
        <f>IF('データ'!A9="","",'データ'!D9)</f>
      </c>
      <c r="E27" s="10">
        <f>IF('データ'!A9="","",'データ'!E9)</f>
      </c>
      <c r="F27" s="10">
        <f>IF('データ'!A9="","",'データ'!F9)</f>
      </c>
      <c r="G27" s="11">
        <f>IF('データ'!A9="","",SUM($E$20:E27)-SUM($F$20:F27))</f>
      </c>
    </row>
    <row r="28" ht="17" customHeight="1" spans="2:7" x14ac:dyDescent="0.25">
      <c r="B28" s="8">
        <f>IF('データ'!A10="","",'データ'!A10)</f>
      </c>
      <c r="C28" s="9">
        <f>IF('データ'!A10="","",'データ'!C10)</f>
      </c>
      <c r="D28" s="9">
        <f>IF('データ'!A10="","",'データ'!D10)</f>
      </c>
      <c r="E28" s="10">
        <f>IF('データ'!A10="","",'データ'!E10)</f>
      </c>
      <c r="F28" s="10">
        <f>IF('データ'!A10="","",'データ'!F10)</f>
      </c>
      <c r="G28" s="11">
        <f>IF('データ'!A10="","",SUM($E$20:E28)-SUM($F$20:F28))</f>
      </c>
    </row>
    <row r="29" ht="17" customHeight="1" spans="2:7" x14ac:dyDescent="0.25">
      <c r="B29" s="8">
        <f>IF('データ'!A11="","",'データ'!A11)</f>
      </c>
      <c r="C29" s="9">
        <f>IF('データ'!A11="","",'データ'!C11)</f>
      </c>
      <c r="D29" s="9">
        <f>IF('データ'!A11="","",'データ'!D11)</f>
      </c>
      <c r="E29" s="10">
        <f>IF('データ'!A11="","",'データ'!E11)</f>
      </c>
      <c r="F29" s="10">
        <f>IF('データ'!A11="","",'データ'!F11)</f>
      </c>
      <c r="G29" s="11">
        <f>IF('データ'!A11="","",SUM($E$20:E29)-SUM($F$20:F29))</f>
      </c>
    </row>
    <row r="30" ht="17" customHeight="1" spans="2:7" x14ac:dyDescent="0.25">
      <c r="B30" s="8">
        <f>IF('データ'!A12="","",'データ'!A12)</f>
      </c>
      <c r="C30" s="9">
        <f>IF('データ'!A12="","",'データ'!C12)</f>
      </c>
      <c r="D30" s="9">
        <f>IF('データ'!A12="","",'データ'!D12)</f>
      </c>
      <c r="E30" s="10">
        <f>IF('データ'!A12="","",'データ'!E12)</f>
      </c>
      <c r="F30" s="10">
        <f>IF('データ'!A12="","",'データ'!F12)</f>
      </c>
      <c r="G30" s="11">
        <f>IF('データ'!A12="","",SUM($E$20:E30)-SUM($F$20:F30))</f>
      </c>
    </row>
    <row r="31" ht="17" customHeight="1" spans="2:7" x14ac:dyDescent="0.25">
      <c r="B31" s="8">
        <f>IF('データ'!A13="","",'データ'!A13)</f>
      </c>
      <c r="C31" s="9">
        <f>IF('データ'!A13="","",'データ'!C13)</f>
      </c>
      <c r="D31" s="9">
        <f>IF('データ'!A13="","",'データ'!D13)</f>
      </c>
      <c r="E31" s="10">
        <f>IF('データ'!A13="","",'データ'!E13)</f>
      </c>
      <c r="F31" s="10">
        <f>IF('データ'!A13="","",'データ'!F13)</f>
      </c>
      <c r="G31" s="11">
        <f>IF('データ'!A13="","",SUM($E$20:E31)-SUM($F$20:F31))</f>
      </c>
    </row>
    <row r="32" ht="17" customHeight="1" spans="2:7" x14ac:dyDescent="0.25">
      <c r="B32" s="8">
        <f>IF('データ'!A14="","",'データ'!A14)</f>
      </c>
      <c r="C32" s="9">
        <f>IF('データ'!A14="","",'データ'!C14)</f>
      </c>
      <c r="D32" s="9">
        <f>IF('データ'!A14="","",'データ'!D14)</f>
      </c>
      <c r="E32" s="10">
        <f>IF('データ'!A14="","",'データ'!E14)</f>
      </c>
      <c r="F32" s="10">
        <f>IF('データ'!A14="","",'データ'!F14)</f>
      </c>
      <c r="G32" s="11">
        <f>IF('データ'!A14="","",SUM($E$20:E32)-SUM($F$20:F32))</f>
      </c>
    </row>
    <row r="33" ht="17" customHeight="1" spans="2:7" x14ac:dyDescent="0.25">
      <c r="B33" s="8">
        <f>IF('データ'!A15="","",'データ'!A15)</f>
      </c>
      <c r="C33" s="9">
        <f>IF('データ'!A15="","",'データ'!C15)</f>
      </c>
      <c r="D33" s="9">
        <f>IF('データ'!A15="","",'データ'!D15)</f>
      </c>
      <c r="E33" s="10">
        <f>IF('データ'!A15="","",'データ'!E15)</f>
      </c>
      <c r="F33" s="10">
        <f>IF('データ'!A15="","",'データ'!F15)</f>
      </c>
      <c r="G33" s="11">
        <f>IF('データ'!A15="","",SUM($E$20:E33)-SUM($F$20:F33))</f>
      </c>
    </row>
    <row r="34" ht="17" customHeight="1" spans="2:7" x14ac:dyDescent="0.25">
      <c r="B34" s="8">
        <f>IF('データ'!A16="","",'データ'!A16)</f>
      </c>
      <c r="C34" s="9">
        <f>IF('データ'!A16="","",'データ'!C16)</f>
      </c>
      <c r="D34" s="9">
        <f>IF('データ'!A16="","",'データ'!D16)</f>
      </c>
      <c r="E34" s="10">
        <f>IF('データ'!A16="","",'データ'!E16)</f>
      </c>
      <c r="F34" s="10">
        <f>IF('データ'!A16="","",'データ'!F16)</f>
      </c>
      <c r="G34" s="11">
        <f>IF('データ'!A16="","",SUM($E$20:E34)-SUM($F$20:F34))</f>
      </c>
    </row>
    <row r="35" ht="17" customHeight="1" spans="2:7" x14ac:dyDescent="0.25">
      <c r="B35" s="8">
        <f>IF('データ'!A17="","",'データ'!A17)</f>
      </c>
      <c r="C35" s="9">
        <f>IF('データ'!A17="","",'データ'!C17)</f>
      </c>
      <c r="D35" s="9">
        <f>IF('データ'!A17="","",'データ'!D17)</f>
      </c>
      <c r="E35" s="10">
        <f>IF('データ'!A17="","",'データ'!E17)</f>
      </c>
      <c r="F35" s="10">
        <f>IF('データ'!A17="","",'データ'!F17)</f>
      </c>
      <c r="G35" s="11">
        <f>IF('データ'!A17="","",SUM($E$20:E35)-SUM($F$20:F35))</f>
      </c>
    </row>
    <row r="36" ht="17" customHeight="1" spans="2:7" x14ac:dyDescent="0.25">
      <c r="B36" s="8">
        <f>IF('データ'!A18="","",'データ'!A18)</f>
      </c>
      <c r="C36" s="9">
        <f>IF('データ'!A18="","",'データ'!C18)</f>
      </c>
      <c r="D36" s="9">
        <f>IF('データ'!A18="","",'データ'!D18)</f>
      </c>
      <c r="E36" s="10">
        <f>IF('データ'!A18="","",'データ'!E18)</f>
      </c>
      <c r="F36" s="10">
        <f>IF('データ'!A18="","",'データ'!F18)</f>
      </c>
      <c r="G36" s="11">
        <f>IF('データ'!A18="","",SUM($E$20:E36)-SUM($F$20:F36))</f>
      </c>
    </row>
    <row r="37" ht="17" customHeight="1" spans="2:7" x14ac:dyDescent="0.25">
      <c r="B37" s="8">
        <f>IF('データ'!A19="","",'データ'!A19)</f>
      </c>
      <c r="C37" s="9">
        <f>IF('データ'!A19="","",'データ'!C19)</f>
      </c>
      <c r="D37" s="9">
        <f>IF('データ'!A19="","",'データ'!D19)</f>
      </c>
      <c r="E37" s="10">
        <f>IF('データ'!A19="","",'データ'!E19)</f>
      </c>
      <c r="F37" s="10">
        <f>IF('データ'!A19="","",'データ'!F19)</f>
      </c>
      <c r="G37" s="11">
        <f>IF('データ'!A19="","",SUM($E$20:E37)-SUM($F$20:F37))</f>
      </c>
    </row>
    <row r="38" ht="17" customHeight="1" spans="2:7" x14ac:dyDescent="0.25">
      <c r="B38" s="8">
        <f>IF('データ'!A20="","",'データ'!A20)</f>
      </c>
      <c r="C38" s="9">
        <f>IF('データ'!A20="","",'データ'!C20)</f>
      </c>
      <c r="D38" s="9">
        <f>IF('データ'!A20="","",'データ'!D20)</f>
      </c>
      <c r="E38" s="10">
        <f>IF('データ'!A20="","",'データ'!E20)</f>
      </c>
      <c r="F38" s="10">
        <f>IF('データ'!A20="","",'データ'!F20)</f>
      </c>
      <c r="G38" s="11">
        <f>IF('データ'!A20="","",SUM($E$20:E38)-SUM($F$20:F38))</f>
      </c>
    </row>
    <row r="39" ht="17" customHeight="1" spans="2:7" x14ac:dyDescent="0.25">
      <c r="B39" s="8">
        <f>IF('データ'!A21="","",'データ'!A21)</f>
      </c>
      <c r="C39" s="9">
        <f>IF('データ'!A21="","",'データ'!C21)</f>
      </c>
      <c r="D39" s="9">
        <f>IF('データ'!A21="","",'データ'!D21)</f>
      </c>
      <c r="E39" s="10">
        <f>IF('データ'!A21="","",'データ'!E21)</f>
      </c>
      <c r="F39" s="10">
        <f>IF('データ'!A21="","",'データ'!F21)</f>
      </c>
      <c r="G39" s="11">
        <f>IF('データ'!A21="","",SUM($E$20:E39)-SUM($F$20:F39))</f>
      </c>
    </row>
    <row r="40" ht="17" customHeight="1" spans="2:7" x14ac:dyDescent="0.25">
      <c r="B40" s="8">
        <f>IF('データ'!A22="","",'データ'!A22)</f>
      </c>
      <c r="C40" s="9">
        <f>IF('データ'!A22="","",'データ'!C22)</f>
      </c>
      <c r="D40" s="9">
        <f>IF('データ'!A22="","",'データ'!D22)</f>
      </c>
      <c r="E40" s="10">
        <f>IF('データ'!A22="","",'データ'!E22)</f>
      </c>
      <c r="F40" s="10">
        <f>IF('データ'!A22="","",'データ'!F22)</f>
      </c>
      <c r="G40" s="11">
        <f>IF('データ'!A22="","",SUM($E$20:E40)-SUM($F$20:F40))</f>
      </c>
    </row>
    <row r="41" ht="17" customHeight="1" spans="2:7" x14ac:dyDescent="0.25">
      <c r="B41" s="8">
        <f>IF('データ'!A23="","",'データ'!A23)</f>
      </c>
      <c r="C41" s="9">
        <f>IF('データ'!A23="","",'データ'!C23)</f>
      </c>
      <c r="D41" s="9">
        <f>IF('データ'!A23="","",'データ'!D23)</f>
      </c>
      <c r="E41" s="10">
        <f>IF('データ'!A23="","",'データ'!E23)</f>
      </c>
      <c r="F41" s="10">
        <f>IF('データ'!A23="","",'データ'!F23)</f>
      </c>
      <c r="G41" s="11">
        <f>IF('データ'!A23="","",SUM($E$20:E41)-SUM($F$20:F41))</f>
      </c>
    </row>
    <row r="42" ht="17" customHeight="1" spans="2:7" x14ac:dyDescent="0.25">
      <c r="B42" s="8">
        <f>IF('データ'!A24="","",'データ'!A24)</f>
      </c>
      <c r="C42" s="9">
        <f>IF('データ'!A24="","",'データ'!C24)</f>
      </c>
      <c r="D42" s="9">
        <f>IF('データ'!A24="","",'データ'!D24)</f>
      </c>
      <c r="E42" s="10">
        <f>IF('データ'!A24="","",'データ'!E24)</f>
      </c>
      <c r="F42" s="10">
        <f>IF('データ'!A24="","",'データ'!F24)</f>
      </c>
      <c r="G42" s="11">
        <f>IF('データ'!A24="","",SUM($E$20:E42)-SUM($F$20:F42))</f>
      </c>
    </row>
    <row r="43" ht="17" customHeight="1" spans="2:7" x14ac:dyDescent="0.25">
      <c r="B43" s="8">
        <f>IF('データ'!A25="","",'データ'!A25)</f>
      </c>
      <c r="C43" s="9">
        <f>IF('データ'!A25="","",'データ'!C25)</f>
      </c>
      <c r="D43" s="9">
        <f>IF('データ'!A25="","",'データ'!D25)</f>
      </c>
      <c r="E43" s="10">
        <f>IF('データ'!A25="","",'データ'!E25)</f>
      </c>
      <c r="F43" s="10">
        <f>IF('データ'!A25="","",'データ'!F25)</f>
      </c>
      <c r="G43" s="11">
        <f>IF('データ'!A25="","",SUM($E$20:E43)-SUM($F$20:F43))</f>
      </c>
    </row>
    <row r="44" ht="17" customHeight="1" spans="2:7" x14ac:dyDescent="0.25">
      <c r="B44" s="8">
        <f>IF('データ'!A26="","",'データ'!A26)</f>
      </c>
      <c r="C44" s="9">
        <f>IF('データ'!A26="","",'データ'!C26)</f>
      </c>
      <c r="D44" s="9">
        <f>IF('データ'!A26="","",'データ'!D26)</f>
      </c>
      <c r="E44" s="10">
        <f>IF('データ'!A26="","",'データ'!E26)</f>
      </c>
      <c r="F44" s="10">
        <f>IF('データ'!A26="","",'データ'!F26)</f>
      </c>
      <c r="G44" s="11">
        <f>IF('データ'!A26="","",SUM($E$20:E44)-SUM($F$20:F44))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IF(ROUND(E45-F45,2)&gt;0,"借方残高 — 相手先が当社に支払う義務あり",IF(ROUND(E45-F45,2)&lt;0,"貸方残高 — 当社が相手先に支払う義務あり","勘定終了 — 残高ゼロ"))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=IF(A2="","",IF(OR(H2="",E2=""),"",IF(TODAY()&gt;H2,"期限超過","期限内")))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=IF(A3="","",IF(OR(H3="",E3=""),"",IF(TODAY()&gt;H3,"期限超過","期限内")))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=IF(A4="","",IF(OR(H4="",E4=""),"",IF(TODAY()&gt;H4,"期限超過","期限内")))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=IF(A5="","",IF(OR(H5="",E5=""),"",IF(TODAY()&gt;H5,"期限超過","期限内")))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=IF(A6="","",IF(OR(H6="",E6=""),"",IF(TODAY()&gt;H6,"期限超過","期限内")))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=IF(A7="","",IF(OR(H7="",E7=""),"",IF(TODAY()&gt;H7,"期限超過","期限内")))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=IF(A8="","",IF(OR(H8="",E8=""),"",IF(TODAY()&gt;H8,"期限超過","期限内")))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=IF(A9="","",IF(OR(H9="",E9=""),"",IF(TODAY()&gt;H9,"期限超過","期限内")))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=IF(A10="","",IF(OR(H10="",E10=""),"",IF(TODAY()&gt;H10,"期限超過","期限内")))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=IF(A11="","",IF(OR(H11="",E11=""),"",IF(TODAY()&gt;H11,"期限超過","期限内")))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=IF(A12="","",IF(OR(H12="",E12=""),"",IF(TODAY()&gt;H12,"期限超過","期限内")))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=IF(A13="","",IF(OR(H13="",E13=""),"",IF(TODAY()&gt;H13,"期限超過","期限内")))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=IF(A14="","",IF(OR(H14="",E14=""),"",IF(TODAY()&gt;H14,"期限超過","期限内")))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=IF(A15="","",IF(OR(H15="",E15=""),"",IF(TODAY()&gt;H15,"期限超過","期限内")))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=IF(A16="","",IF(OR(H16="",E16=""),"",IF(TODAY()&gt;H16,"期限超過","期限内")))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=IF(A17="","",IF(OR(H17="",E17=""),"",IF(TODAY()&gt;H17,"期限超過","期限内")))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=IF(A18="","",IF(OR(H18="",E18=""),"",IF(TODAY()&gt;H18,"期限超過","期限内")))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=IF(A19="","",IF(OR(H19="",E19=""),"",IF(TODAY()&gt;H19,"期限超過","期限内")))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=IF(A20="","",IF(OR(H20="",E20=""),"",IF(TODAY()&gt;H20,"期限超過","期限内")))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=IF(A21="","",IF(OR(H21="",E21=""),"",IF(TODAY()&gt;H21,"期限超過","期限内")))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=IF(A22="","",IF(OR(H22="",E22=""),"",IF(TODAY()&gt;H22,"期限超過","期限内")))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=IF(A23="","",IF(OR(H23="",E23=""),"",IF(TODAY()&gt;H23,"期限超過","期限内")))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=IF(A24="","",IF(OR(H24="",E24=""),"",IF(TODAY()&gt;H24,"期限超過","期限内")))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=IF(A25="","",IF(OR(H25="",E25=""),"",IF(TODAY()&gt;H25,"期限超過","期限内")))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=IF(A26="","",IF(OR(H26="",E26=""),"",IF(TODAY()&gt;H26,"期限超過","期限内")))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=IF(A27="","",IF(OR(H27="",E27=""),"",IF(TODAY()&gt;H27,"期限超過","期限内")))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=IF(A28="","",IF(OR(H28="",E28=""),"",IF(TODAY()&gt;H28,"期限超過","期限内")))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=IF(A29="","",IF(OR(H29="",E29=""),"",IF(TODAY()&gt;H29,"期限超過","期限内")))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=IF(A30="","",IF(OR(H30="",E30=""),"",IF(TODAY()&gt;H30,"期限超過","期限内")))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=IF(A31="","",IF(OR(H31="",E31=""),"",IF(TODAY()&gt;H31,"期限超過","期限内")))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=IF(A32="","",IF(OR(H32="",E32=""),"",IF(TODAY()&gt;H32,"期限超過","期限内")))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=IF(A33="","",IF(OR(H33="",E33=""),"",IF(TODAY()&gt;H33,"期限超過","期限内")))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=IF(A34="","",IF(OR(H34="",E34=""),"",IF(TODAY()&gt;H34,"期限超過","期限内")))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=IF(A35="","",IF(OR(H35="",E35=""),"",IF(TODAY()&gt;H35,"期限超過","期限内")))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=IF(A36="","",IF(OR(H36="",E36=""),"",IF(TODAY()&gt;H36,"期限超過","期限内")))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=IF(A37="","",IF(OR(H37="",E37=""),"",IF(TODAY()&gt;H37,"期限超過","期限内")))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=IF(A38="","",IF(OR(H38="",E38=""),"",IF(TODAY()&gt;H38,"期限超過","期限内")))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=IF(A39="","",IF(OR(H39="",E39=""),"",IF(TODAY()&gt;H39,"期限超過","期限内")))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=IF(A40="","",IF(OR(H40="",E40=""),"",IF(TODAY()&gt;H40,"期限超過","期限内")))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=IF(A41="","",IF(OR(H41="",E41=""),"",IF(TODAY()&gt;H41,"期限超過","期限内")))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=IF(A42="","",IF(OR(H42="",E42=""),"",IF(TODAY()&gt;H42,"期限超過","期限内")))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=IF(A43="","",IF(OR(H43="",E43=""),"",IF(TODAY()&gt;H43,"期限超過","期限内")))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=IF(A44="","",IF(OR(H44="",E44=""),"",IF(TODAY()&gt;H44,"期限超過","期限内")))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=IF(A45="","",IF(OR(H45="",E45=""),"",IF(TODAY()&gt;H45,"期限超過","期限内")))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=IF(A46="","",IF(OR(H46="",E46=""),"",IF(TODAY()&gt;H46,"期限超過","期限内")))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=IF(A47="","",IF(OR(H47="",E47=""),"",IF(TODAY()&gt;H47,"期限超過","期限内")))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=IF(A48="","",IF(OR(H48="",E48=""),"",IF(TODAY()&gt;H48,"期限超過","期限内")))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=IF(A49="","",IF(OR(H49="",E49=""),"",IF(TODAY()&gt;H49,"期限超過","期限内")))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=IF(A50="","",IF(OR(H50="",E50=""),"",IF(TODAY()&gt;H50,"期限超過","期限内")))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=IF(A51="","",IF(OR(H51="",E51=""),"",IF(TODAY()&gt;H51,"期限超過","期限内")))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=IF(A52="","",IF(OR(H52="",E52=""),"",IF(TODAY()&gt;H52,"期限超過","期限内")))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=IF(A53="","",IF(OR(H53="",E53=""),"",IF(TODAY()&gt;H53,"期限超過","期限内")))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=IF(A54="","",IF(OR(H54="",E54=""),"",IF(TODAY()&gt;H54,"期限超過","期限内")))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=IF(A55="","",IF(OR(H55="",E55=""),"",IF(TODAY()&gt;H55,"期限超過","期限内")))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=IF(A56="","",IF(OR(H56="",E56=""),"",IF(TODAY()&gt;H56,"期限超過","期限内")))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=IF(A57="","",IF(OR(H57="",E57=""),"",IF(TODAY()&gt;H57,"期限超過","期限内")))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=IF(A58="","",IF(OR(H58="",E58=""),"",IF(TODAY()&gt;H58,"期限超過","期限内")))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=IF(A59="","",IF(OR(H59="",E59=""),"",IF(TODAY()&gt;H59,"期限超過","期限内")))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=IF(A60="","",IF(OR(H60="",E60=""),"",IF(TODAY()&gt;H60,"期限超過","期限内")))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=IF(A61="","",IF(OR(H61="",E61=""),"",IF(TODAY()&gt;H61,"期限超過","期限内")))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=IF(A62="","",IF(OR(H62="",E62=""),"",IF(TODAY()&gt;H62,"期限超過","期限内")))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=IF(A63="","",IF(OR(H63="",E63=""),"",IF(TODAY()&gt;H63,"期限超過","期限内")))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=IF(A64="","",IF(OR(H64="",E64=""),"",IF(TODAY()&gt;H64,"期限超過","期限内")))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=IF(A65="","",IF(OR(H65="",E65=""),"",IF(TODAY()&gt;H65,"期限超過","期限内")))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=IF(A66="","",IF(OR(H66="",E66=""),"",IF(TODAY()&gt;H66,"期限超過","期限内")))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=IF(A67="","",IF(OR(H67="",E67=""),"",IF(TODAY()&gt;H67,"期限超過","期限内")))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=IF(A68="","",IF(OR(H68="",E68=""),"",IF(TODAY()&gt;H68,"期限超過","期限内")))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=IF(A69="","",IF(OR(H69="",E69=""),"",IF(TODAY()&gt;H69,"期限超過","期限内")))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=IF(A70="","",IF(OR(H70="",E70=""),"",IF(TODAY()&gt;H70,"期限超過","期限内")))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=IF(A71="","",IF(OR(H71="",E71=""),"",IF(TODAY()&gt;H71,"期限超過","期限内")))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=IF(A72="","",IF(OR(H72="",E72=""),"",IF(TODAY()&gt;H72,"期限超過","期限内")))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=IF(A73="","",IF(OR(H73="",E73=""),"",IF(TODAY()&gt;H73,"期限超過","期限内")))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=IF(A74="","",IF(OR(H74="",E74=""),"",IF(TODAY()&gt;H74,"期限超過","期限内")))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=IF(A75="","",IF(OR(H75="",E75=""),"",IF(TODAY()&gt;H75,"期限超過","期限内")))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=IF(A76="","",IF(OR(H76="",E76=""),"",IF(TODAY()&gt;H76,"期限超過","期限内")))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=IF(A77="","",IF(OR(H77="",E77=""),"",IF(TODAY()&gt;H77,"期限超過","期限内")))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=IF(A78="","",IF(OR(H78="",E78=""),"",IF(TODAY()&gt;H78,"期限超過","期限内")))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=IF(A79="","",IF(OR(H79="",E79=""),"",IF(TODAY()&gt;H79,"期限超過","期限内")))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=IF(A80="","",IF(OR(H80="",E80=""),"",IF(TODAY()&gt;H80,"期限超過","期限内")))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=IF(A81="","",IF(OR(H81="",E81=""),"",IF(TODAY()&gt;H81,"期限超過","期限内")))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=IF(A82="","",IF(OR(H82="",E82=""),"",IF(TODAY()&gt;H82,"期限超過","期限内")))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=IF(A83="","",IF(OR(H83="",E83=""),"",IF(TODAY()&gt;H83,"期限超過","期限内")))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=IF(A84="","",IF(OR(H84="",E84=""),"",IF(TODAY()&gt;H84,"期限超過","期限内")))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=IF(A85="","",IF(OR(H85="",E85=""),"",IF(TODAY()&gt;H85,"期限超過","期限内")))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=IF(A86="","",IF(OR(H86="",E86=""),"",IF(TODAY()&gt;H86,"期限超過","期限内")))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=IF(A87="","",IF(OR(H87="",E87=""),"",IF(TODAY()&gt;H87,"期限超過","期限内")))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=IF(A88="","",IF(OR(H88="",E88=""),"",IF(TODAY()&gt;H88,"期限超過","期限内")))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=IF(A89="","",IF(OR(H89="",E89=""),"",IF(TODAY()&gt;H89,"期限超過","期限内")))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=IF(A90="","",IF(OR(H90="",E90=""),"",IF(TODAY()&gt;H90,"期限超過","期限内")))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=IF(A91="","",IF(OR(H91="",E91=""),"",IF(TODAY()&gt;H91,"期限超過","期限内")))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=IF(A92="","",IF(OR(H92="",E92=""),"",IF(TODAY()&gt;H92,"期限超過","期限内")))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=IF(A93="","",IF(OR(H93="",E93=""),"",IF(TODAY()&gt;H93,"期限超過","期限内")))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=IF(A94="","",IF(OR(H94="",E94=""),"",IF(TODAY()&gt;H94,"期限超過","期限内")))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=IF(A95="","",IF(OR(H95="",E95=""),"",IF(TODAY()&gt;H95,"期限超過","期限内")))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=IF(A96="","",IF(OR(H96="",E96=""),"",IF(TODAY()&gt;H96,"期限超過","期限内")))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=IF(A97="","",IF(OR(H97="",E97=""),"",IF(TODAY()&gt;H97,"期限超過","期限内")))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=IF(A98="","",IF(OR(H98="",E98=""),"",IF(TODAY()&gt;H98,"期限超過","期限内")))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=IF(A99="","",IF(OR(H99="",E99=""),"",IF(TODAY()&gt;H99,"期限超過","期限内")))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=IF(A100="","",IF(OR(H100="",E100=""),"",IF(TODAY()&gt;H100,"期限超過","期限内")))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=IF(A101="","",IF(OR(H101="",E101=""),"",IF(TODAY()&gt;H101,"期限超過","期限内")))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=IF(A102="","",IF(OR(H102="",E102=""),"",IF(TODAY()&gt;H102,"期限超過","期限内")))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=IF(A103="","",IF(OR(H103="",E103=""),"",IF(TODAY()&gt;H103,"期限超過","期限内")))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=IF(A104="","",IF(OR(H104="",E104=""),"",IF(TODAY()&gt;H104,"期限超過","期限内")))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=IF(A105="","",IF(OR(H105="",E105=""),"",IF(TODAY()&gt;H105,"期限超過","期限内")))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=IF(A106="","",IF(OR(H106="",E106=""),"",IF(TODAY()&gt;H106,"期限超過","期限内")))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=IF(A107="","",IF(OR(H107="",E107=""),"",IF(TODAY()&gt;H107,"期限超過","期限内")))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=IF(A108="","",IF(OR(H108="",E108=""),"",IF(TODAY()&gt;H108,"期限超過","期限内")))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=IF(A109="","",IF(OR(H109="",E109=""),"",IF(TODAY()&gt;H109,"期限超過","期限内")))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=IF(A110="","",IF(OR(H110="",E110=""),"",IF(TODAY()&gt;H110,"期限超過","期限内")))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=IF(A111="","",IF(OR(H111="",E111=""),"",IF(TODAY()&gt;H111,"期限超過","期限内")))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=IF(A112="","",IF(OR(H112="",E112=""),"",IF(TODAY()&gt;H112,"期限超過","期限内")))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=IF(A113="","",IF(OR(H113="",E113=""),"",IF(TODAY()&gt;H113,"期限超過","期限内")))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=IF(A114="","",IF(OR(H114="",E114=""),"",IF(TODAY()&gt;H114,"期限超過","期限内")))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=IF(A115="","",IF(OR(H115="",E115=""),"",IF(TODAY()&gt;H115,"期限超過","期限内")))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=IF(A116="","",IF(OR(H116="",E116=""),"",IF(TODAY()&gt;H116,"期限超過","期限内")))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=IF(A117="","",IF(OR(H117="",E117=""),"",IF(TODAY()&gt;H117,"期限超過","期限内")))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=IF(A118="","",IF(OR(H118="",E118=""),"",IF(TODAY()&gt;H118,"期限超過","期限内")))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=IF(A119="","",IF(OR(H119="",E119=""),"",IF(TODAY()&gt;H119,"期限超過","期限内")))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=IF(A120="","",IF(OR(H120="",E120=""),"",IF(TODAY()&gt;H120,"期限超過","期限内")))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=IF(A121="","",IF(OR(H121="",E121=""),"",IF(TODAY()&gt;H121,"期限超過","期限内")))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=IF(A122="","",IF(OR(H122="",E122=""),"",IF(TODAY()&gt;H122,"期限超過","期限内")))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=IF(A123="","",IF(OR(H123="",E123=""),"",IF(TODAY()&gt;H123,"期限超過","期限内")))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=IF(A124="","",IF(OR(H124="",E124=""),"",IF(TODAY()&gt;H124,"期限超過","期限内")))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=IF(A125="","",IF(OR(H125="",E125=""),"",IF(TODAY()&gt;H125,"期限超過","期限内")))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=IF(A126="","",IF(OR(H126="",E126=""),"",IF(TODAY()&gt;H126,"期限超過","期限内")))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=IF(A127="","",IF(OR(H127="",E127=""),"",IF(TODAY()&gt;H127,"期限超過","期限内")))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=IF(A128="","",IF(OR(H128="",E128=""),"",IF(TODAY()&gt;H128,"期限超過","期限内")))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=IF(A129="","",IF(OR(H129="",E129=""),"",IF(TODAY()&gt;H129,"期限超過","期限内")))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=IF(A130="","",IF(OR(H130="",E130=""),"",IF(TODAY()&gt;H130,"期限超過","期限内")))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=IF(A131="","",IF(OR(H131="",E131=""),"",IF(TODAY()&gt;H131,"期限超過","期限内")))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=IF(A132="","",IF(OR(H132="",E132=""),"",IF(TODAY()&gt;H132,"期限超過","期限内")))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=IF(A133="","",IF(OR(H133="",E133=""),"",IF(TODAY()&gt;H133,"期限超過","期限内")))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=IF(A134="","",IF(OR(H134="",E134=""),"",IF(TODAY()&gt;H134,"期限超過","期限内")))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=IF(A135="","",IF(OR(H135="",E135=""),"",IF(TODAY()&gt;H135,"期限超過","期限内")))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=IF(A136="","",IF(OR(H136="",E136=""),"",IF(TODAY()&gt;H136,"期限超過","期限内")))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=IF(A137="","",IF(OR(H137="",E137=""),"",IF(TODAY()&gt;H137,"期限超過","期限内")))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=IF(A138="","",IF(OR(H138="",E138=""),"",IF(TODAY()&gt;H138,"期限超過","期限内")))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=IF(A139="","",IF(OR(H139="",E139=""),"",IF(TODAY()&gt;H139,"期限超過","期限内")))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=IF(A140="","",IF(OR(H140="",E140=""),"",IF(TODAY()&gt;H140,"期限超過","期限内")))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=IF(A141="","",IF(OR(H141="",E141=""),"",IF(TODAY()&gt;H141,"期限超過","期限内")))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=IF(A142="","",IF(OR(H142="",E142=""),"",IF(TODAY()&gt;H142,"期限超過","期限内")))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=IF(A143="","",IF(OR(H143="",E143=""),"",IF(TODAY()&gt;H143,"期限超過","期限内")))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=IF(A144="","",IF(OR(H144="",E144=""),"",IF(TODAY()&gt;H144,"期限超過","期限内")))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=IF(A145="","",IF(OR(H145="",E145=""),"",IF(TODAY()&gt;H145,"期限超過","期限内")))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=IF(A146="","",IF(OR(H146="",E146=""),"",IF(TODAY()&gt;H146,"期限超過","期限内")))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=IF(A147="","",IF(OR(H147="",E147=""),"",IF(TODAY()&gt;H147,"期限超過","期限内")))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=IF(A148="","",IF(OR(H148="",E148=""),"",IF(TODAY()&gt;H148,"期限超過","期限内")))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=IF(A149="","",IF(OR(H149="",E149=""),"",IF(TODAY()&gt;H149,"期限超過","期限内")))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=IF(A150="","",IF(OR(H150="",E150=""),"",IF(TODAY()&gt;H150,"期限超過","期限内")))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=IF(A151="","",IF(OR(H151="",E151=""),"",IF(TODAY()&gt;H151,"期限超過","期限内")))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=IF(A152="","",IF(OR(H152="",E152=""),"",IF(TODAY()&gt;H152,"期限超過","期限内")))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=IF(A153="","",IF(OR(H153="",E153=""),"",IF(TODAY()&gt;H153,"期限超過","期限内")))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=IF(A154="","",IF(OR(H154="",E154=""),"",IF(TODAY()&gt;H154,"期限超過","期限内")))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=IF(A155="","",IF(OR(H155="",E155=""),"",IF(TODAY()&gt;H155,"期限超過","期限内")))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=IF(A156="","",IF(OR(H156="",E156=""),"",IF(TODAY()&gt;H156,"期限超過","期限内")))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=IF(A157="","",IF(OR(H157="",E157=""),"",IF(TODAY()&gt;H157,"期限超過","期限内")))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=IF(A158="","",IF(OR(H158="",E158=""),"",IF(TODAY()&gt;H158,"期限超過","期限内")))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=IF(A159="","",IF(OR(H159="",E159=""),"",IF(TODAY()&gt;H159,"期限超過","期限内")))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=IF(A160="","",IF(OR(H160="",E160=""),"",IF(TODAY()&gt;H160,"期限超過","期限内")))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=IF(A161="","",IF(OR(H161="",E161=""),"",IF(TODAY()&gt;H161,"期限超過","期限内")))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=IF(A162="","",IF(OR(H162="",E162=""),"",IF(TODAY()&gt;H162,"期限超過","期限内")))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=IF(A163="","",IF(OR(H163="",E163=""),"",IF(TODAY()&gt;H163,"期限超過","期限内")))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=IF(A164="","",IF(OR(H164="",E164=""),"",IF(TODAY()&gt;H164,"期限超過","期限内")))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=IF(A165="","",IF(OR(H165="",E165=""),"",IF(TODAY()&gt;H165,"期限超過","期限内")))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=IF(A166="","",IF(OR(H166="",E166=""),"",IF(TODAY()&gt;H166,"期限超過","期限内")))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=IF(A167="","",IF(OR(H167="",E167=""),"",IF(TODAY()&gt;H167,"期限超過","期限内")))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=IF(A168="","",IF(OR(H168="",E168=""),"",IF(TODAY()&gt;H168,"期限超過","期限内")))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=IF(A169="","",IF(OR(H169="",E169=""),"",IF(TODAY()&gt;H169,"期限超過","期限内")))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=IF(A170="","",IF(OR(H170="",E170=""),"",IF(TODAY()&gt;H170,"期限超過","期限内")))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=IF(A171="","",IF(OR(H171="",E171=""),"",IF(TODAY()&gt;H171,"期限超過","期限内")))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=IF(A172="","",IF(OR(H172="",E172=""),"",IF(TODAY()&gt;H172,"期限超過","期限内")))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=IF(A173="","",IF(OR(H173="",E173=""),"",IF(TODAY()&gt;H173,"期限超過","期限内")))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=IF(A174="","",IF(OR(H174="",E174=""),"",IF(TODAY()&gt;H174,"期限超過","期限内")))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=IF(A175="","",IF(OR(H175="",E175=""),"",IF(TODAY()&gt;H175,"期限超過","期限内")))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=IF(A176="","",IF(OR(H176="",E176=""),"",IF(TODAY()&gt;H176,"期限超過","期限内")))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=IF(A177="","",IF(OR(H177="",E177=""),"",IF(TODAY()&gt;H177,"期限超過","期限内")))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=IF(A178="","",IF(OR(H178="",E178=""),"",IF(TODAY()&gt;H178,"期限超過","期限内")))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=IF(A179="","",IF(OR(H179="",E179=""),"",IF(TODAY()&gt;H179,"期限超過","期限内")))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=IF(A180="","",IF(OR(H180="",E180=""),"",IF(TODAY()&gt;H180,"期限超過","期限内")))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=IF(A181="","",IF(OR(H181="",E181=""),"",IF(TODAY()&gt;H181,"期限超過","期限内")))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=IF(A182="","",IF(OR(H182="",E182=""),"",IF(TODAY()&gt;H182,"期限超過","期限内")))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=IF(A183="","",IF(OR(H183="",E183=""),"",IF(TODAY()&gt;H183,"期限超過","期限内")))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=IF(A184="","",IF(OR(H184="",E184=""),"",IF(TODAY()&gt;H184,"期限超過","期限内")))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=IF(A185="","",IF(OR(H185="",E185=""),"",IF(TODAY()&gt;H185,"期限超過","期限内")))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=IF(A186="","",IF(OR(H186="",E186=""),"",IF(TODAY()&gt;H186,"期限超過","期限内")))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=IF(A187="","",IF(OR(H187="",E187=""),"",IF(TODAY()&gt;H187,"期限超過","期限内")))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=IF(A188="","",IF(OR(H188="",E188=""),"",IF(TODAY()&gt;H188,"期限超過","期限内")))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=IF(A189="","",IF(OR(H189="",E189=""),"",IF(TODAY()&gt;H189,"期限超過","期限内")))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=IF(A190="","",IF(OR(H190="",E190=""),"",IF(TODAY()&gt;H190,"期限超過","期限内")))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=IF(A191="","",IF(OR(H191="",E191=""),"",IF(TODAY()&gt;H191,"期限超過","期限内")))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=IF(A192="","",IF(OR(H192="",E192=""),"",IF(TODAY()&gt;H192,"期限超過","期限内")))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=IF(A193="","",IF(OR(H193="",E193=""),"",IF(TODAY()&gt;H193,"期限超過","期限内")))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=IF(A194="","",IF(OR(H194="",E194=""),"",IF(TODAY()&gt;H194,"期限超過","期限内")))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=IF(A195="","",IF(OR(H195="",E195=""),"",IF(TODAY()&gt;H195,"期限超過","期限内")))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=IF(A196="","",IF(OR(H196="",E196=""),"",IF(TODAY()&gt;H196,"期限超過","期限内")))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=IF(A197="","",IF(OR(H197="",E197=""),"",IF(TODAY()&gt;H197,"期限超過","期限内")))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=IF(A198="","",IF(OR(H198="",E198=""),"",IF(TODAY()&gt;H198,"期限超過","期限内")))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=IF(A199="","",IF(OR(H199="",E199=""),"",IF(TODAY()&gt;H199,"期限超過","期限内")))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=IF(A200="","",IF(OR(H200="",E200=""),"",IF(TODAY()&gt;H200,"期限超過","期限内")))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=IF(A201="","",IF(OR(H201="",E201=""),"",IF(TODAY()&gt;H201,"期限超過","期限内")))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=IF(A202="","",IF(OR(H202="",E202=""),"",IF(TODAY()&gt;H202,"期限超過","期限内")))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=IF(A203="","",IF(OR(H203="",E203=""),"",IF(TODAY()&gt;H203,"期限超過","期限内")))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=IF(A204="","",IF(OR(H204="",E204=""),"",IF(TODAY()&gt;H204,"期限超過","期限内")))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=IF(A205="","",IF(OR(H205="",E205=""),"",IF(TODAY()&gt;H205,"期限超過","期限内")))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=IF(A206="","",IF(OR(H206="",E206=""),"",IF(TODAY()&gt;H206,"期限超過","期限内")))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=IF(A207="","",IF(OR(H207="",E207=""),"",IF(TODAY()&gt;H207,"期限超過","期限内")))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=IF(A208="","",IF(OR(H208="",E208=""),"",IF(TODAY()&gt;H208,"期限超過","期限内")))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=IF(A209="","",IF(OR(H209="",E209=""),"",IF(TODAY()&gt;H209,"期限超過","期限内")))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=IF(A210="","",IF(OR(H210="",E210=""),"",IF(TODAY()&gt;H210,"期限超過","期限内")))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=IF(A211="","",IF(OR(H211="",E211=""),"",IF(TODAY()&gt;H211,"期限超過","期限内")))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=IF(A212="","",IF(OR(H212="",E212=""),"",IF(TODAY()&gt;H212,"期限超過","期限内")))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=IF(A213="","",IF(OR(H213="",E213=""),"",IF(TODAY()&gt;H213,"期限超過","期限内")))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=IF(A214="","",IF(OR(H214="",E214=""),"",IF(TODAY()&gt;H214,"期限超過","期限内")))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=IF(A215="","",IF(OR(H215="",E215=""),"",IF(TODAY()&gt;H215,"期限超過","期限内")))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=IF(A216="","",IF(OR(H216="",E216=""),"",IF(TODAY()&gt;H216,"期限超過","期限内")))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=IF(A217="","",IF(OR(H217="",E217=""),"",IF(TODAY()&gt;H217,"期限超過","期限内")))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=IF(A218="","",IF(OR(H218="",E218=""),"",IF(TODAY()&gt;H218,"期限超過","期限内")))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=IF(A219="","",IF(OR(H219="",E219=""),"",IF(TODAY()&gt;H219,"期限超過","期限内")))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=IF(A220="","",IF(OR(H220="",E220=""),"",IF(TODAY()&gt;H220,"期限超過","期限内")))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=IF(A221="","",IF(OR(H221="",E221=""),"",IF(TODAY()&gt;H221,"期限超過","期限内")))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=IF(A222="","",IF(OR(H222="",E222=""),"",IF(TODAY()&gt;H222,"期限超過","期限内")))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=IF(A223="","",IF(OR(H223="",E223=""),"",IF(TODAY()&gt;H223,"期限超過","期限内")))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=IF(A224="","",IF(OR(H224="",E224=""),"",IF(TODAY()&gt;H224,"期限超過","期限内")))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=IF(A225="","",IF(OR(H225="",E225=""),"",IF(TODAY()&gt;H225,"期限超過","期限内")))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=IF(A226="","",IF(OR(H226="",E226=""),"",IF(TODAY()&gt;H226,"期限超過","期限内")))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=IF(A227="","",IF(OR(H227="",E227=""),"",IF(TODAY()&gt;H227,"期限超過","期限内")))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=IF(A228="","",IF(OR(H228="",E228=""),"",IF(TODAY()&gt;H228,"期限超過","期限内")))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=IF(A229="","",IF(OR(H229="",E229=""),"",IF(TODAY()&gt;H229,"期限超過","期限内")))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=IF(A230="","",IF(OR(H230="",E230=""),"",IF(TODAY()&gt;H230,"期限超過","期限内")))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=IF(A231="","",IF(OR(H231="",E231=""),"",IF(TODAY()&gt;H231,"期限超過","期限内")))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=IF(A232="","",IF(OR(H232="",E232=""),"",IF(TODAY()&gt;H232,"期限超過","期限内")))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=IF(A233="","",IF(OR(H233="",E233=""),"",IF(TODAY()&gt;H233,"期限超過","期限内")))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=IF(A234="","",IF(OR(H234="",E234=""),"",IF(TODAY()&gt;H234,"期限超過","期限内")))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=IF(A235="","",IF(OR(H235="",E235=""),"",IF(TODAY()&gt;H235,"期限超過","期限内")))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=IF(A236="","",IF(OR(H236="",E236=""),"",IF(TODAY()&gt;H236,"期限超過","期限内")))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=IF(A237="","",IF(OR(H237="",E237=""),"",IF(TODAY()&gt;H237,"期限超過","期限内")))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=IF(A238="","",IF(OR(H238="",E238=""),"",IF(TODAY()&gt;H238,"期限超過","期限内")))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=IF(A239="","",IF(OR(H239="",E239=""),"",IF(TODAY()&gt;H239,"期限超過","期限内")))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=IF(A240="","",IF(OR(H240="",E240=""),"",IF(TODAY()&gt;H240,"期限超過","期限内")))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=IF(A241="","",IF(OR(H241="",E241=""),"",IF(TODAY()&gt;H241,"期限超過","期限内")))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=IF(A242="","",IF(OR(H242="",E242=""),"",IF(TODAY()&gt;H242,"期限超過","期限内")))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=IF(A243="","",IF(OR(H243="",E243=""),"",IF(TODAY()&gt;H243,"期限超過","期限内")))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=IF(A244="","",IF(OR(H244="",E244=""),"",IF(TODAY()&gt;H244,"期限超過","期限内")))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=IF(A245="","",IF(OR(H245="",E245=""),"",IF(TODAY()&gt;H245,"期限超過","期限内")))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=IF(A246="","",IF(OR(H246="",E246=""),"",IF(TODAY()&gt;H246,"期限超過","期限内")))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=IF(A247="","",IF(OR(H247="",E247=""),"",IF(TODAY()&gt;H247,"期限超過","期限内")))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=IF(A248="","",IF(OR(H248="",E248=""),"",IF(TODAY()&gt;H248,"期限超過","期限内")))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=IF(A249="","",IF(OR(H249="",E249=""),"",IF(TODAY()&gt;H249,"期限超過","期限内")))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=IF(A250="","",IF(OR(H250="",E250=""),"",IF(TODAY()&gt;H250,"期限超過","期限内")))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=IF(A251="","",IF(OR(H251="",E251=""),"",IF(TODAY()&gt;H251,"期限超過","期限内")))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=IF(A252="","",IF(OR(H252="",E252=""),"",IF(TODAY()&gt;H252,"期限超過","期限内")))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=IF(A253="","",IF(OR(H253="",E253=""),"",IF(TODAY()&gt;H253,"期限超過","期限内")))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=IF(A254="","",IF(OR(H254="",E254=""),"",IF(TODAY()&gt;H254,"期限超過","期限内")))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=IF(A255="","",IF(OR(H255="",E255=""),"",IF(TODAY()&gt;H255,"期限超過","期限内")))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=IF(A256="","",IF(OR(H256="",E256=""),"",IF(TODAY()&gt;H256,"期限超過","期限内")))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=IF(A257="","",IF(OR(H257="",E257=""),"",IF(TODAY()&gt;H257,"期限超過","期限内")))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=IF(A258="","",IF(OR(H258="",E258=""),"",IF(TODAY()&gt;H258,"期限超過","期限内")))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=IF(A259="","",IF(OR(H259="",E259=""),"",IF(TODAY()&gt;H259,"期限超過","期限内")))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=IF(A260="","",IF(OR(H260="",E260=""),"",IF(TODAY()&gt;H260,"期限超過","期限内")))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=IF(A261="","",IF(OR(H261="",E261=""),"",IF(TODAY()&gt;H261,"期限超過","期限内")))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=IF(A262="","",IF(OR(H262="",E262=""),"",IF(TODAY()&gt;H262,"期限超過","期限内")))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=IF(A263="","",IF(OR(H263="",E263=""),"",IF(TODAY()&gt;H263,"期限超過","期限内")))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=IF(A264="","",IF(OR(H264="",E264=""),"",IF(TODAY()&gt;H264,"期限超過","期限内")))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=IF(A265="","",IF(OR(H265="",E265=""),"",IF(TODAY()&gt;H265,"期限超過","期限内")))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=IF(A266="","",IF(OR(H266="",E266=""),"",IF(TODAY()&gt;H266,"期限超過","期限内")))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=IF(A267="","",IF(OR(H267="",E267=""),"",IF(TODAY()&gt;H267,"期限超過","期限内")))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=IF(A268="","",IF(OR(H268="",E268=""),"",IF(TODAY()&gt;H268,"期限超過","期限内")))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=IF(A269="","",IF(OR(H269="",E269=""),"",IF(TODAY()&gt;H269,"期限超過","期限内")))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=IF(A270="","",IF(OR(H270="",E270=""),"",IF(TODAY()&gt;H270,"期限超過","期限内")))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=IF(A271="","",IF(OR(H271="",E271=""),"",IF(TODAY()&gt;H271,"期限超過","期限内")))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=IF(A272="","",IF(OR(H272="",E272=""),"",IF(TODAY()&gt;H272,"期限超過","期限内")))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=IF(A273="","",IF(OR(H273="",E273=""),"",IF(TODAY()&gt;H273,"期限超過","期限内")))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=IF(A274="","",IF(OR(H274="",E274=""),"",IF(TODAY()&gt;H274,"期限超過","期限内")))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=IF(A275="","",IF(OR(H275="",E275=""),"",IF(TODAY()&gt;H275,"期限超過","期限内")))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=IF(A276="","",IF(OR(H276="",E276=""),"",IF(TODAY()&gt;H276,"期限超過","期限内")))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=IF(A277="","",IF(OR(H277="",E277=""),"",IF(TODAY()&gt;H277,"期限超過","期限内")))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=IF(A278="","",IF(OR(H278="",E278=""),"",IF(TODAY()&gt;H278,"期限超過","期限内")))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=IF(A279="","",IF(OR(H279="",E279=""),"",IF(TODAY()&gt;H279,"期限超過","期限内")))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=IF(A280="","",IF(OR(H280="",E280=""),"",IF(TODAY()&gt;H280,"期限超過","期限内")))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=IF(A281="","",IF(OR(H281="",E281=""),"",IF(TODAY()&gt;H281,"期限超過","期限内")))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=IF(A282="","",IF(OR(H282="",E282=""),"",IF(TODAY()&gt;H282,"期限超過","期限内")))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=IF(A283="","",IF(OR(H283="",E283=""),"",IF(TODAY()&gt;H283,"期限超過","期限内")))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=IF(A284="","",IF(OR(H284="",E284=""),"",IF(TODAY()&gt;H284,"期限超過","期限内")))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=IF(A285="","",IF(OR(H285="",E285=""),"",IF(TODAY()&gt;H285,"期限超過","期限内")))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=IF(A286="","",IF(OR(H286="",E286=""),"",IF(TODAY()&gt;H286,"期限超過","期限内")))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=IF(A287="","",IF(OR(H287="",E287=""),"",IF(TODAY()&gt;H287,"期限超過","期限内")))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=IF(A288="","",IF(OR(H288="",E288=""),"",IF(TODAY()&gt;H288,"期限超過","期限内")))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=IF(A289="","",IF(OR(H289="",E289=""),"",IF(TODAY()&gt;H289,"期限超過","期限内")))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=IF(A290="","",IF(OR(H290="",E290=""),"",IF(TODAY()&gt;H290,"期限超過","期限内")))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=IF(A291="","",IF(OR(H291="",E291=""),"",IF(TODAY()&gt;H291,"期限超過","期限内")))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=IF(A292="","",IF(OR(H292="",E292=""),"",IF(TODAY()&gt;H292,"期限超過","期限内")))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=IF(A293="","",IF(OR(H293="",E293=""),"",IF(TODAY()&gt;H293,"期限超過","期限内")))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=IF(A294="","",IF(OR(H294="",E294=""),"",IF(TODAY()&gt;H294,"期限超過","期限内")))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=IF(A295="","",IF(OR(H295="",E295=""),"",IF(TODAY()&gt;H295,"期限超過","期限内")))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=IF(A296="","",IF(OR(H296="",E296=""),"",IF(TODAY()&gt;H296,"期限超過","期限内")))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=IF(A297="","",IF(OR(H297="",E297=""),"",IF(TODAY()&gt;H297,"期限超過","期限内")))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=IF(A298="","",IF(OR(H298="",E298=""),"",IF(TODAY()&gt;H298,"期限超過","期限内")))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=IF(A299="","",IF(OR(H299="",E299=""),"",IF(TODAY()&gt;H299,"期限超過","期限内")))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=IF(A300="","",IF(OR(H300="",E300=""),"",IF(TODAY()&gt;H300,"期限超過","期限内")))</f>
      </c>
      <c r="J300" s="23"/>
    </row>
  </sheetData>
  <autoFilter ref="A1:J1"/>
  <conditionalFormatting sqref="I2:I300">
    <cfRule type="cellIs" dxfId="0" priority="1" operator="equal">
      <formula>"期限超過"</formula>
    </cfRule>
  </conditionalFormatting>
  <conditionalFormatting sqref="I2:I300">
    <cfRule type="cellIs" dxfId="1" priority="1" operator="equal">
      <formula>"期限内"</formula>
    </cfRule>
  </conditionalFormatting>
  <dataValidations count="2">
    <dataValidation type="list" allowBlank="1" showErrorMessage="1" errorTitle="無効な値" error="リストから選択してください。" sqref="B10:B300">
      <formula1>"期首繰越,請求書,納品書,入金,支払,小切手,約束手形,返品,延滞利息,値引,その他"</formula1>
    </dataValidation>
    <dataValidation type="list" allowBlank="1" showErrorMessage="1" errorTitle="無効な値" error="リストから選択してください。" sqref="B2:B300">
      <formula1>"期首繰越,請求書,納品書,入金,支払,小切手,約束手形,返品,延滞利息,値引,その他"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COUNTA('データ'!A2:A300)</f>
      </c>
      <c r="E6" s="37" t="s">
        <v>64</v>
      </c>
    </row>
    <row r="7" ht="30" customHeight="1" spans="2:5" x14ac:dyDescent="0.25">
      <c r="B7" s="35" t="s">
        <v>65</v>
      </c>
      <c r="C7" s="38">
        <f>SUM('データ'!E2:E300)</f>
      </c>
      <c r="E7" s="37" t="s">
        <v>66</v>
      </c>
    </row>
    <row r="8" ht="30" customHeight="1" spans="2:5" x14ac:dyDescent="0.25">
      <c r="B8" s="35" t="s">
        <v>67</v>
      </c>
      <c r="C8" s="38">
        <f>SUM('データ'!F2:F300)</f>
      </c>
      <c r="E8" s="37" t="s">
        <v>68</v>
      </c>
    </row>
    <row r="9" ht="30" customHeight="1" spans="2:5" x14ac:dyDescent="0.25">
      <c r="B9" s="35" t="s">
        <v>17</v>
      </c>
      <c r="C9" s="38">
        <f>SUM('データ'!E2:E300)-SUM('データ'!F2:F300)</f>
      </c>
      <c r="E9" s="37" t="s">
        <v>69</v>
      </c>
    </row>
    <row r="10" ht="30" customHeight="1" spans="2:5" x14ac:dyDescent="0.25">
      <c r="B10" s="35" t="s">
        <v>70</v>
      </c>
      <c r="C10" s="39">
        <f>IF(ROUND(SUM('データ'!E2:E300)-SUM('データ'!F2:F300),2)&gt;0,"借方",IF(ROUND(SUM('データ'!E2:E300)-SUM('データ'!F2:F300),2)&lt;0,"貸方","終了"))</f>
      </c>
      <c r="E10" s="37" t="s">
        <v>71</v>
      </c>
    </row>
    <row r="11" spans="2:3" x14ac:dyDescent="0.25">
      <c r="B11" s="35" t="s">
        <v>72</v>
      </c>
      <c r="C11" s="36">
        <f>COUNTIF('データ'!I2:I300,"期限超過")</f>
      </c>
    </row>
    <row r="12" ht="24" customHeight="1" spans="2:5" x14ac:dyDescent="0.25">
      <c r="B12" s="35" t="s">
        <v>73</v>
      </c>
      <c r="C12" s="38">
        <f>SUMIF('データ'!I2:I300,"期限超過",'データ'!E2:E300)</f>
      </c>
      <c r="E12" s="40" t="s">
        <v>74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75</v>
      </c>
    </row>
    <row r="5" spans="1:1" x14ac:dyDescent="0.25">
      <c r="A5" t="s">
        <v>39</v>
      </c>
    </row>
    <row r="6" spans="1:1" x14ac:dyDescent="0.25">
      <c r="A6" t="s">
        <v>76</v>
      </c>
    </row>
    <row r="7" spans="1:1" x14ac:dyDescent="0.25">
      <c r="A7" t="s">
        <v>49</v>
      </c>
    </row>
    <row r="8" spans="1:1" x14ac:dyDescent="0.25">
      <c r="A8" t="s">
        <v>77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78</v>
      </c>
    </row>
    <row r="12" spans="1:1" x14ac:dyDescent="0.25">
      <c r="A12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取引先明細</vt:lpstr>
      <vt:lpstr>データ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