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өлем түбіртегі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'Төлем түбіртегі'!$B1:$F41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<sst xmlns="http://schemas.openxmlformats.org/spreadsheetml/2006/main" count="124" uniqueCount="73">
  <si>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КӘСІПОРЫН АТАУЫ</t>
  </si>
  <si>
    <t>ТӨЛЕМ ТҮБІРТЕГІ</t>
  </si>
  <si>
    <t>Мекенжай · Телефон</t>
  </si>
  <si>
    <t>Серия / Реттік №</t>
  </si>
  <si>
    <t>T-0057</t>
  </si>
  <si>
    <t>КӘСІПОРЫН ЖАЗБАСЫ — қол қойдырып сақтаңыз</t>
  </si>
  <si>
    <t>Күні</t>
  </si>
  <si>
    <t>Ақшаны алушы (адам / компания)</t>
  </si>
  <si>
    <t>Ali Yıldız — 0544 000 00 00</t>
  </si>
  <si>
    <t>Жеке куәлік / салық №</t>
  </si>
  <si>
    <t>Сомасы (цифрмен)</t>
  </si>
  <si>
    <t>Төлем түрі</t>
  </si>
  <si>
    <t>Қолма-қол</t>
  </si>
  <si>
    <t>Сомасы (жазбаша)</t>
  </si>
  <si>
    <t>Тек бір мың сегіз жүз Түрік лирасы</t>
  </si>
  <si>
    <t>Төлем себебі</t>
  </si>
  <si>
    <t>Қойманы босату жұмысы — 2 күндік күнделікті ақы</t>
  </si>
  <si>
    <t>Шығын түрі</t>
  </si>
  <si>
    <t>Күнделікті ақы / еңбек</t>
  </si>
  <si>
    <t>Чек / вексель мәліметі</t>
  </si>
  <si>
    <t>Жоғарыда көрсетілген соманы көрсетілген төлем түрімен және түсініктемеде жазылған мақсатқа толық алдым.</t>
  </si>
  <si>
    <t>АҚШАНЫ АЛУШЫ — Аты-жөні / Қолы</t>
  </si>
  <si>
    <t>ТӨЛЕГЕН — Аты-жөні / Қолы / Мөрі</t>
  </si>
  <si>
    <t>✂ - - - - - - - - - - - - - - - - - - - - - - - - - - - - - - - - - - - - - - - - - - - - - - - - - - - - - - - - - - - -</t>
  </si>
  <si>
    <t>АҚШАНЫ АЛУШЫНЫҢ ЖАЗБАСЫ — жоғарғы жазбадан өздігінен толады</t>
  </si>
  <si>
    <t>Шығын мен жеткізушіге төлемді телефоннан енгізіңіз, касса есебі өзі шығады — Ofisx →</t>
  </si>
  <si>
    <t>Тегін үлгі · stokexcel.com — тек жоғарғы жазбаның ашық көк ұяшықтарын толтырыңыз. Бұл түбіртек шот-фактура немесе шығыс анықтамасының (gider pusulası — Түркияда салық төлеуші емес жеке тұлғадан тауар алғанда жасалатын құжат) орнын баспайды.</t>
  </si>
  <si>
    <t>Ақшаны алушы</t>
  </si>
  <si>
    <t>Сома</t>
  </si>
  <si>
    <t>Күйі</t>
  </si>
  <si>
    <t>Төлеуші</t>
  </si>
  <si>
    <t>T-0053</t>
  </si>
  <si>
    <t>Mehmet Aras</t>
  </si>
  <si>
    <t>Қыркүйек айындағы қызметкер авансы</t>
  </si>
  <si>
    <t>Аванс</t>
  </si>
  <si>
    <t>Жарамды</t>
  </si>
  <si>
    <t>Selin</t>
  </si>
  <si>
    <t>T-0054</t>
  </si>
  <si>
    <t>Kara Nakliyat</t>
  </si>
  <si>
    <t>Қала ішіндегі тасымал — 2 рейс</t>
  </si>
  <si>
    <t>Тасымал / жүк</t>
  </si>
  <si>
    <t>T-0055</t>
  </si>
  <si>
    <t>Aydın Toptan</t>
  </si>
  <si>
    <t>Тамыз айындағы сатып алулар үшін</t>
  </si>
  <si>
    <t>Жеткізушіге төлем</t>
  </si>
  <si>
    <t>Чек</t>
  </si>
  <si>
    <t>Murat</t>
  </si>
  <si>
    <t>T-0056</t>
  </si>
  <si>
    <t>Ayten Kaya</t>
  </si>
  <si>
    <t>Қайтарылған өнім құны</t>
  </si>
  <si>
    <t>Клиент қайтарымы</t>
  </si>
  <si>
    <t>Бас тартылды</t>
  </si>
  <si>
    <t>Ali Yıldız</t>
  </si>
  <si>
    <t>Төлем түбіртегі</t>
  </si>
  <si>
    <t>Тегін Excel үлгісі · stokexcel.com</t>
  </si>
  <si>
    <t>ҚОРЫТЫНДЫ</t>
  </si>
  <si>
    <t>ҚАЛАЙ ПАЙДАЛАНАМЫЗ?</t>
  </si>
  <si>
    <t>Берілген түбіртек</t>
  </si>
  <si>
    <t>1. «Төлем түбіртегі» бетінің жоғарғы жағына кәсіпорын атауын, мекенжайын және телефонын жазыңыз.</t>
  </si>
  <si>
    <t>Жойылған түбіртек</t>
  </si>
  <si>
    <t>2. Әр төлемде реттік нөмірді алдыңғысының жалғасы етіп беріңіз; күнін, ақшаны алушыны, соманы (цифрмен және жазбаша), төлем түрін, төлем себебін және шығын түрін толтырыңыз.</t>
  </si>
  <si>
    <t>Жалпы төлем (жарамды)</t>
  </si>
  <si>
    <t>3. Чекпен немесе вексельмен төлесеңіз, банкті, серия нөмірін және мерзімін «Чек / вексель мәліметі» жолына жазыңыз. Төменгі жазба жоғарғысынан формуламен толады.</t>
  </si>
  <si>
    <t>Қолма-қол төленген</t>
  </si>
  <si>
    <t>4. Бетті басып шығарыңыз, ЖОҒАРҒЫ жазбаға ақшаны алушыға қол қойдырып сақтаңыз; төменгі жазбаны оған беріңіз. Түбіртекті осы «Дерек» бетіне бір жол етіп қосыңыз.</t>
  </si>
  <si>
    <t>5. Қате түбіртекті жоймаңыз, Күй бағанында «Жойылды» таңдап, жаңасын жасаңыз; Қорытынды беті шығын түрі бойынша жиынды көрсетеді.</t>
  </si>
  <si>
    <t>Excel жетпегенде: Ofisx арқылы бұлтта, телефоннан, автоматты түрде →</t>
  </si>
  <si>
    <t>Жалға алу</t>
  </si>
  <si>
    <t>Басқа шығын</t>
  </si>
  <si>
    <t>Аударым / EFT</t>
  </si>
  <si>
    <t>Банк картасы</t>
  </si>
  <si>
    <t>Вексель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</si>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</sst>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Жарамсыз мән" error="Тізімнен бір нұсқаны таңдаңыз." sqref="C11">
      <formula1>"Жеткізушіге төлем,Күнделікті ақы / еңбек,Аванс,Жалға алу,Тасымал / жүк,Клиент қайтарымы,Басқа шығын"</formula1>
    </dataValidation>
    <dataValidation type="list" allowBlank="1" showErrorMessage="1" errorTitle="Жарамсыз мән" error="Тізімнен бір нұсқаны таңдаңыз." sqref="E8">
      <formula1>"Қолма-қол,Аударым / EFT,Банк картасы,Чек,Вексель,Басқа"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"Бас тартылды"</formula>
    </cfRule>
  </conditionalFormatting>
  <dataValidations count="6">
    <dataValidation type="list" allowBlank="1" showErrorMessage="1" errorTitle="Жарамсыз мән" error="Тізімнен бір нұсқаны таңдаңыз." sqref="E10:E300">
      <formula1>"Жеткізушіге төлем,Күнделікті ақы / еңбек,Аванс,Жалға алу,Тасымал / жүк,Клиент қайтарымы,Басқа шығын"</formula1>
    </dataValidation>
    <dataValidation type="list" allowBlank="1" showErrorMessage="1" errorTitle="Жарамсыз мән" error="Тізімнен бір нұсқаны таңдаңыз." sqref="E2:E300">
      <formula1>"Жеткізушіге төлем,Күнделікті ақы / еңбек,Аванс,Жалға алу,Тасымал / жүк,Клиент қайтарымы,Басқа шығын"</formula1>
    </dataValidation>
    <dataValidation type="list" allowBlank="1" showErrorMessage="1" errorTitle="Жарамсыз мән" error="Тізімнен бір нұсқаны таңдаңыз." sqref="F10:F300">
      <formula1>"Қолма-қол,Аударым / EFT,Банк картасы,Чек,Вексель,Басқа"</formula1>
    </dataValidation>
    <dataValidation type="list" allowBlank="1" showErrorMessage="1" errorTitle="Жарамсыз мән" error="Тізімнен бір нұсқаны таңдаңыз." sqref="F2:F300">
      <formula1>"Қолма-қол,Аударым / EFT,Банк картасы,Чек,Вексель,Басқа"</formula1>
    </dataValidation>
    <dataValidation type="list" allowBlank="1" showErrorMessage="1" errorTitle="Жарамсыз мән" error="Тізімнен бір нұсқаны таңдаңыз." sqref="H10:H300">
      <formula1>"Жарамды,Бас тартылды"</formula1>
    </dataValidation>
    <dataValidation type="list" allowBlank="1" showErrorMessage="1" errorTitle="Жарамсыз мән" error="Тізімнен бір нұсқаны таңдаңыз." sqref="H2:H300">
      <formula1>"Жарамды,Бас тартылды"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COUNTA('Деректер'!B2:B300)</f>
      </c>
      <c r="E6" s="38" t="s">
        <v>58</v>
      </c>
    </row>
    <row r="7" ht="30" customHeight="1" spans="2:5" x14ac:dyDescent="0.25">
      <c r="B7" s="36" t="s">
        <v>59</v>
      </c>
      <c r="C7" s="37">
        <f>COUNTIF('Деректер'!H2:H300,"Бас тартылды")</f>
      </c>
      <c r="E7" s="38" t="s">
        <v>60</v>
      </c>
    </row>
    <row r="8" ht="30" customHeight="1" spans="2:5" x14ac:dyDescent="0.25">
      <c r="B8" s="36" t="s">
        <v>61</v>
      </c>
      <c r="C8" s="39">
        <f>SUMIF('Деректер'!H2:H300,"Жарамды",'Деректер'!G2:G300)</f>
      </c>
      <c r="E8" s="38" t="s">
        <v>62</v>
      </c>
    </row>
    <row r="9" ht="30" customHeight="1" spans="2:5" x14ac:dyDescent="0.25">
      <c r="B9" s="36" t="s">
        <v>63</v>
      </c>
      <c r="C9" s="39">
        <f>SUMIFS('Деректер'!G2:G300,'Деректер'!H2:H300,"Жарамды",'Деректер'!F2:F300,"Қолма-қол")</f>
      </c>
      <c r="E9" s="38" t="s">
        <v>64</v>
      </c>
    </row>
    <row r="10" ht="30" customHeight="1" spans="2:5" x14ac:dyDescent="0.25">
      <c r="B10" s="36" t="s">
        <v>44</v>
      </c>
      <c r="C10" s="39">
        <f>SUMIFS('Деректер'!G2:G300,'Деректер'!H2:H300,"Жарамды",'Деректер'!E2:E300,"Жеткізушіге төлем")</f>
      </c>
      <c r="E10" s="38" t="s">
        <v>65</v>
      </c>
    </row>
    <row r="11" spans="2:3" x14ac:dyDescent="0.25">
      <c r="B11" s="36" t="s">
        <v>18</v>
      </c>
      <c r="C11" s="39">
        <f>SUMIFS('Деректер'!G2:G300,'Деректер'!H2:H300,"Жарамды",'Деректер'!E2:E300,"Күнделікті ақы / еңбек")</f>
      </c>
    </row>
    <row r="12" ht="24" customHeight="1" spans="2:5" x14ac:dyDescent="0.25">
      <c r="B12" s="36" t="s">
        <v>34</v>
      </c>
      <c r="C12" s="39">
        <f>SUMIFS('Деректер'!G2:G300,'Деректер'!H2:H300,"Жарамды",'Деректер'!E2:E300,"Аванс")</f>
      </c>
      <c r="E12" s="40" t="s">
        <v>66</v>
      </c>
    </row>
    <row r="13" spans="2:3" x14ac:dyDescent="0.25">
      <c r="B13" s="36" t="s">
        <v>67</v>
      </c>
      <c r="C13" s="39">
        <f>SUMIFS('Деректер'!G2:G300,'Деректер'!H2:H300,"Жарамды",'Деректер'!E2:E300,"Жалға алу")</f>
      </c>
    </row>
    <row r="14" spans="2:3" x14ac:dyDescent="0.25">
      <c r="B14" s="36" t="s">
        <v>40</v>
      </c>
      <c r="C14" s="39">
        <f>SUMIFS('Деректер'!G2:G300,'Деректер'!H2:H300,"Жарамды",'Деректер'!E2:E300,"Тасымал / жүк")</f>
      </c>
    </row>
    <row r="15" spans="2:3" x14ac:dyDescent="0.25">
      <c r="B15" s="36" t="s">
        <v>50</v>
      </c>
      <c r="C15" s="39">
        <f>SUMIFS('Деректер'!G2:G300,'Деректер'!H2:H300,"Жарамды",'Деректер'!E2:E300,"Клиент қайтарымы")</f>
      </c>
    </row>
    <row r="16" spans="2:3" x14ac:dyDescent="0.25">
      <c r="B16" s="36" t="s">
        <v>68</v>
      </c>
      <c r="C16" s="39">
        <f>SUMIFS('Деректер'!G2:G300,'Деректер'!H2:H300,"Жарамды",'Деректер'!E2:E300,"Басқа шығын")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Төлем түбіртегі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