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еректер" state="visible" r:id="rId4"/>
    <sheet sheetId="2" name="Қорытынды" state="visible" r:id="rId5"/>
    <sheet sheetId="3" name="Тізімдер" state="visible" r:id="rId6"/>
  </sheets>
  <calcPr calcId="171027" fullCalcOnLoad="1"/>
</workbook>
</file>

<file path=xl/sharedStrings.xml><?xml version="1.0" encoding="utf-8"?>
<sst xmlns="http://schemas.openxmlformats.org/spreadsheetml/2006/main" count="83" uniqueCount="70">
  <si>
    <t>Бекіту №</t>
  </si>
  <si>
    <t>Қызметкерлер</t>
  </si>
  <si>
    <t>Бөлім</t>
  </si>
  <si>
    <t>Мүлік коды</t>
  </si>
  <si>
    <t>Мүлік атауы</t>
  </si>
  <si>
    <t>Санат</t>
  </si>
  <si>
    <t>Сериялық / Штрихкод №</t>
  </si>
  <si>
    <t>Дана</t>
  </si>
  <si>
    <t>Бірлік құны (₺)</t>
  </si>
  <si>
    <t>Жалпы құны (₺)</t>
  </si>
  <si>
    <t>Бекіту күні</t>
  </si>
  <si>
    <t>Жоспарланған қайтару</t>
  </si>
  <si>
    <t>Қайтару күні</t>
  </si>
  <si>
    <t>Күйі</t>
  </si>
  <si>
    <t>ZM-001</t>
  </si>
  <si>
    <t>Ahmet Yıldırım</t>
  </si>
  <si>
    <t>Далалық сату</t>
  </si>
  <si>
    <t>DB-1042</t>
  </si>
  <si>
    <t>Ноутбук 14 дюйм</t>
  </si>
  <si>
    <t>Компьютер</t>
  </si>
  <si>
    <t>SN-8842119</t>
  </si>
  <si>
    <t>ZM-002</t>
  </si>
  <si>
    <t>Elif Kaya</t>
  </si>
  <si>
    <t>Қойма</t>
  </si>
  <si>
    <t>DB-1108</t>
  </si>
  <si>
    <t>Қол терминалы штрихкод сканері</t>
  </si>
  <si>
    <t>Қойма жабдығы</t>
  </si>
  <si>
    <t>SN-5510477</t>
  </si>
  <si>
    <t>ZM-003</t>
  </si>
  <si>
    <t>Murat Şahin</t>
  </si>
  <si>
    <t>Далалық қызмет</t>
  </si>
  <si>
    <t>DB-1155</t>
  </si>
  <si>
    <t>Аккумуляторлық бұрғы жинағы</t>
  </si>
  <si>
    <t>Құрал / Жиынтық</t>
  </si>
  <si>
    <t>SN-2298031</t>
  </si>
  <si>
    <t>ZM-004</t>
  </si>
  <si>
    <t>Zeynep Arslan</t>
  </si>
  <si>
    <t>Кеңсе</t>
  </si>
  <si>
    <t>DB-1071</t>
  </si>
  <si>
    <t>Корпоративтік ұялы телефон</t>
  </si>
  <si>
    <t>Телефон</t>
  </si>
  <si>
    <t>SN-7731900</t>
  </si>
  <si>
    <t>ZM-005</t>
  </si>
  <si>
    <t>Hasan Demir</t>
  </si>
  <si>
    <t>DB-1203</t>
  </si>
  <si>
    <t>Еңбек қауіпсіздігі киімі (жазғы)</t>
  </si>
  <si>
    <t>Киім / ЖҚҚ</t>
  </si>
  <si>
    <t/>
  </si>
  <si>
    <t>Мүлікті бекітуді бақылау Excel үлгісі</t>
  </si>
  <si>
    <t>Тегін Excel үлгісі · stokexcel.com</t>
  </si>
  <si>
    <t>ҚОРЫТЫНДЫ</t>
  </si>
  <si>
    <t>ҚАЛАЙ ПАЙДАЛАНАМЫЗ?</t>
  </si>
  <si>
    <t>Бекіту жазбаларының саны</t>
  </si>
  <si>
    <t>1. Әр жол — бір бекіту: кімге, қандай мүлік, неше дана, қашан берілді.</t>
  </si>
  <si>
    <t>Мүлік бекітілген қызметкерлер саны</t>
  </si>
  <si>
    <t>2. Жоспарланған қайтару күнін жазыңыз; күн өтсе де Қайтару күні бос болса, жол қызылға боялады.</t>
  </si>
  <si>
    <t>Қызметкерлерде тұрған мүлік құны</t>
  </si>
  <si>
    <t>3. Мүлік қайтарылғанда Қайтару күнін толтырыңыз; күй өздігінен «ҚАЙТАРЫЛДЫ» болады.</t>
  </si>
  <si>
    <t>Қайтарылуы кешіккен бекіту</t>
  </si>
  <si>
    <t>4. Жалпы құны бағаны Саны × Бірлік құны ретінде автоматты есептеледі.</t>
  </si>
  <si>
    <t>Қайтарылған бекіту</t>
  </si>
  <si>
    <t>5. Сүзгі көрсеткілерімен қызметкер, бөлім немесе күй бойынша сүзіп, бекіту актісін басып шығарыңыз.</t>
  </si>
  <si>
    <t>Мүліктің жалпы құны</t>
  </si>
  <si>
    <t>Excel жетпегенде: Ofisx арқылы бұлтта, телефоннан, автоматты түрде →</t>
  </si>
  <si>
    <t>Көлік</t>
  </si>
  <si>
    <t>Өндіріс</t>
  </si>
  <si>
    <t>Бухгалтерия</t>
  </si>
  <si>
    <t>Жиһаз</t>
  </si>
  <si>
    <t>Басшылық</t>
  </si>
  <si>
    <t>Басқа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</si>
</sst>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zimm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6" customWidth="1"/>
    <col min="4" max="4" width="14" customWidth="1"/>
    <col min="5" max="5" width="30" customWidth="1"/>
    <col min="6" max="7" width="18" customWidth="1"/>
    <col min="9" max="9" width="15" customWidth="1"/>
    <col min="10" max="10" width="17" customWidth="1"/>
    <col min="11" max="11" width="14" customWidth="1"/>
    <col min="12" max="12" width="15" customWidth="1"/>
    <col min="13" max="13" width="14" customWidth="1"/>
    <col min="14" max="14" width="1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3">
        <v>1</v>
      </c>
      <c r="I2" s="4">
        <v>21500</v>
      </c>
      <c r="J2" s="4">
        <f>=IF(A2="","",H2*I2)</f>
      </c>
      <c r="K2" s="5">
        <v>46084</v>
      </c>
      <c r="L2" s="5">
        <v>46387</v>
      </c>
      <c r="M2" s="5"/>
      <c r="N2" s="6">
        <f>=IF(A2="","",IF(M2&lt;&gt;"","ҚАЙТАРЫЛДЫ",IF(AND(L2&lt;&gt;"",L2&lt;TODAY()),"КЕШІКТІ","БЕКІТІЛГЕН")))</f>
      </c>
    </row>
    <row r="3" spans="1:14" x14ac:dyDescent="0.25">
      <c r="A3" s="7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8">
        <v>1</v>
      </c>
      <c r="I3" s="9">
        <v>7450</v>
      </c>
      <c r="J3" s="9">
        <f>=IF(A3="","",H3*I3)</f>
      </c>
      <c r="K3" s="10">
        <v>46154</v>
      </c>
      <c r="L3" s="10">
        <v>46356</v>
      </c>
      <c r="M3" s="10"/>
      <c r="N3" s="11">
        <f>=IF(A3="","",IF(M3&lt;&gt;"","ҚАЙТАРЫЛДЫ",IF(AND(L3&lt;&gt;"",L3&lt;TODAY()),"КЕШІКТІ","БЕКІТІЛГЕН")))</f>
      </c>
    </row>
    <row r="4" spans="1:14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  <c r="H4" s="3">
        <v>1</v>
      </c>
      <c r="I4" s="4">
        <v>4900</v>
      </c>
      <c r="J4" s="4">
        <f>=IF(A4="","",H4*I4)</f>
      </c>
      <c r="K4" s="5">
        <v>46205</v>
      </c>
      <c r="L4" s="5">
        <v>46249</v>
      </c>
      <c r="M4" s="5"/>
      <c r="N4" s="6">
        <f>=IF(A4="","",IF(M4&lt;&gt;"","ҚАЙТАРЫЛДЫ",IF(AND(L4&lt;&gt;"",L4&lt;TODAY()),"КЕШІКТІ","БЕКІТІЛГЕН")))</f>
      </c>
    </row>
    <row r="5" spans="1:14" x14ac:dyDescent="0.25">
      <c r="A5" s="7" t="s">
        <v>35</v>
      </c>
      <c r="B5" s="7" t="s">
        <v>36</v>
      </c>
      <c r="C5" s="7" t="s">
        <v>37</v>
      </c>
      <c r="D5" s="7" t="s">
        <v>38</v>
      </c>
      <c r="E5" s="7" t="s">
        <v>39</v>
      </c>
      <c r="F5" s="7" t="s">
        <v>40</v>
      </c>
      <c r="G5" s="7" t="s">
        <v>41</v>
      </c>
      <c r="H5" s="8">
        <v>1</v>
      </c>
      <c r="I5" s="9">
        <v>18900</v>
      </c>
      <c r="J5" s="9">
        <f>=IF(A5="","",H5*I5)</f>
      </c>
      <c r="K5" s="10">
        <v>46042</v>
      </c>
      <c r="L5" s="10">
        <v>46223</v>
      </c>
      <c r="M5" s="10">
        <v>46221</v>
      </c>
      <c r="N5" s="11">
        <f>=IF(A5="","",IF(M5&lt;&gt;"","ҚАЙТАРЫЛДЫ",IF(AND(L5&lt;&gt;"",L5&lt;TODAY()),"КЕШІКТІ","БЕКІТІЛГЕН")))</f>
      </c>
    </row>
    <row r="6" spans="1:14" x14ac:dyDescent="0.25">
      <c r="A6" s="2" t="s">
        <v>42</v>
      </c>
      <c r="B6" s="2" t="s">
        <v>43</v>
      </c>
      <c r="C6" s="2" t="s">
        <v>23</v>
      </c>
      <c r="D6" s="2" t="s">
        <v>44</v>
      </c>
      <c r="E6" s="2" t="s">
        <v>45</v>
      </c>
      <c r="F6" s="2" t="s">
        <v>46</v>
      </c>
      <c r="G6" s="2" t="s">
        <v>47</v>
      </c>
      <c r="H6" s="3">
        <v>3</v>
      </c>
      <c r="I6" s="4">
        <v>850</v>
      </c>
      <c r="J6" s="4">
        <f>=IF(A6="","",H6*I6)</f>
      </c>
      <c r="K6" s="5">
        <v>46174</v>
      </c>
      <c r="L6" s="5"/>
      <c r="M6" s="5"/>
      <c r="N6" s="6">
        <f>=IF(A6="","",IF(M6&lt;&gt;"","ҚАЙТАРЫЛДЫ",IF(AND(L6&lt;&gt;"",L6&lt;TODAY()),"КЕШІКТІ","БЕКІТІЛГЕН")))</f>
      </c>
    </row>
    <row r="7" spans="1:14" x14ac:dyDescent="0.25">
      <c r="A7" s="7"/>
      <c r="B7" s="7"/>
      <c r="C7" s="7"/>
      <c r="D7" s="7"/>
      <c r="E7" s="7"/>
      <c r="F7" s="7"/>
      <c r="G7" s="7"/>
      <c r="H7" s="8"/>
      <c r="I7" s="9"/>
      <c r="J7" s="9">
        <f>=IF(A7="","",H7*I7)</f>
      </c>
      <c r="K7" s="10"/>
      <c r="L7" s="10"/>
      <c r="M7" s="10"/>
      <c r="N7" s="11">
        <f>=IF(A7="","",IF(M7&lt;&gt;"","ҚАЙТАРЫЛДЫ",IF(AND(L7&lt;&gt;"",L7&lt;TODAY()),"КЕШІКТІ","БЕКІТІЛГЕН")))</f>
      </c>
    </row>
    <row r="8" spans="1:14" x14ac:dyDescent="0.25">
      <c r="A8" s="2"/>
      <c r="B8" s="2"/>
      <c r="C8" s="2"/>
      <c r="D8" s="2"/>
      <c r="E8" s="2"/>
      <c r="F8" s="2"/>
      <c r="G8" s="2"/>
      <c r="H8" s="3"/>
      <c r="I8" s="4"/>
      <c r="J8" s="4">
        <f>=IF(A8="","",H8*I8)</f>
      </c>
      <c r="K8" s="5"/>
      <c r="L8" s="5"/>
      <c r="M8" s="5"/>
      <c r="N8" s="6">
        <f>=IF(A8="","",IF(M8&lt;&gt;"","ҚАЙТАРЫЛДЫ",IF(AND(L8&lt;&gt;"",L8&lt;TODAY()),"КЕШІКТІ","БЕКІТІЛГЕН")))</f>
      </c>
    </row>
    <row r="9" spans="1:14" x14ac:dyDescent="0.25">
      <c r="A9" s="7"/>
      <c r="B9" s="7"/>
      <c r="C9" s="7"/>
      <c r="D9" s="7"/>
      <c r="E9" s="7"/>
      <c r="F9" s="7"/>
      <c r="G9" s="7"/>
      <c r="H9" s="8"/>
      <c r="I9" s="9"/>
      <c r="J9" s="9">
        <f>=IF(A9="","",H9*I9)</f>
      </c>
      <c r="K9" s="10"/>
      <c r="L9" s="10"/>
      <c r="M9" s="10"/>
      <c r="N9" s="11">
        <f>=IF(A9="","",IF(M9&lt;&gt;"","ҚАЙТАРЫЛДЫ",IF(AND(L9&lt;&gt;"",L9&lt;TODAY()),"КЕШІКТІ","БЕКІТІЛГЕН")))</f>
      </c>
    </row>
    <row r="10" spans="1:14" x14ac:dyDescent="0.25">
      <c r="A10" s="2"/>
      <c r="B10" s="2"/>
      <c r="C10" s="2"/>
      <c r="D10" s="2"/>
      <c r="E10" s="2"/>
      <c r="F10" s="2"/>
      <c r="G10" s="2"/>
      <c r="H10" s="3"/>
      <c r="I10" s="4"/>
      <c r="J10" s="4">
        <f>=IF(A10="","",H10*I10)</f>
      </c>
      <c r="K10" s="5"/>
      <c r="L10" s="5"/>
      <c r="M10" s="5"/>
      <c r="N10" s="6">
        <f>=IF(A10="","",IF(M10&lt;&gt;"","ҚАЙТАРЫЛДЫ",IF(AND(L10&lt;&gt;"",L10&lt;TODAY()),"КЕШІКТІ","БЕКІТІЛГЕН")))</f>
      </c>
    </row>
    <row r="11" spans="1:14" x14ac:dyDescent="0.25">
      <c r="A11" s="7"/>
      <c r="B11" s="7"/>
      <c r="C11" s="7"/>
      <c r="D11" s="7"/>
      <c r="E11" s="7"/>
      <c r="F11" s="7"/>
      <c r="G11" s="7"/>
      <c r="H11" s="8"/>
      <c r="I11" s="9"/>
      <c r="J11" s="9">
        <f>=IF(A11="","",H11*I11)</f>
      </c>
      <c r="K11" s="10"/>
      <c r="L11" s="10"/>
      <c r="M11" s="10"/>
      <c r="N11" s="11">
        <f>=IF(A11="","",IF(M11&lt;&gt;"","ҚАЙТАРЫЛДЫ",IF(AND(L11&lt;&gt;"",L11&lt;TODAY()),"КЕШІКТІ","БЕКІТІЛГЕН")))</f>
      </c>
    </row>
    <row r="12" spans="1:14" x14ac:dyDescent="0.25">
      <c r="A12" s="2"/>
      <c r="B12" s="2"/>
      <c r="C12" s="2"/>
      <c r="D12" s="2"/>
      <c r="E12" s="2"/>
      <c r="F12" s="2"/>
      <c r="G12" s="2"/>
      <c r="H12" s="3"/>
      <c r="I12" s="4"/>
      <c r="J12" s="4">
        <f>=IF(A12="","",H12*I12)</f>
      </c>
      <c r="K12" s="5"/>
      <c r="L12" s="5"/>
      <c r="M12" s="5"/>
      <c r="N12" s="6">
        <f>=IF(A12="","",IF(M12&lt;&gt;"","ҚАЙТАРЫЛДЫ",IF(AND(L12&lt;&gt;"",L12&lt;TODAY()),"КЕШІКТІ","БЕКІТІЛГЕН")))</f>
      </c>
    </row>
    <row r="13" spans="1:14" x14ac:dyDescent="0.25">
      <c r="A13" s="7"/>
      <c r="B13" s="7"/>
      <c r="C13" s="7"/>
      <c r="D13" s="7"/>
      <c r="E13" s="7"/>
      <c r="F13" s="7"/>
      <c r="G13" s="7"/>
      <c r="H13" s="8"/>
      <c r="I13" s="9"/>
      <c r="J13" s="9">
        <f>=IF(A13="","",H13*I13)</f>
      </c>
      <c r="K13" s="10"/>
      <c r="L13" s="10"/>
      <c r="M13" s="10"/>
      <c r="N13" s="11">
        <f>=IF(A13="","",IF(M13&lt;&gt;"","ҚАЙТАРЫЛДЫ",IF(AND(L13&lt;&gt;"",L13&lt;TODAY()),"КЕШІКТІ","БЕКІТІЛГЕН")))</f>
      </c>
    </row>
    <row r="14" spans="1:14" x14ac:dyDescent="0.25">
      <c r="A14" s="2"/>
      <c r="B14" s="2"/>
      <c r="C14" s="2"/>
      <c r="D14" s="2"/>
      <c r="E14" s="2"/>
      <c r="F14" s="2"/>
      <c r="G14" s="2"/>
      <c r="H14" s="3"/>
      <c r="I14" s="4"/>
      <c r="J14" s="4">
        <f>=IF(A14="","",H14*I14)</f>
      </c>
      <c r="K14" s="5"/>
      <c r="L14" s="5"/>
      <c r="M14" s="5"/>
      <c r="N14" s="6">
        <f>=IF(A14="","",IF(M14&lt;&gt;"","ҚАЙТАРЫЛДЫ",IF(AND(L14&lt;&gt;"",L14&lt;TODAY()),"КЕШІКТІ","БЕКІТІЛГЕН")))</f>
      </c>
    </row>
    <row r="15" spans="1:14" x14ac:dyDescent="0.25">
      <c r="A15" s="7"/>
      <c r="B15" s="7"/>
      <c r="C15" s="7"/>
      <c r="D15" s="7"/>
      <c r="E15" s="7"/>
      <c r="F15" s="7"/>
      <c r="G15" s="7"/>
      <c r="H15" s="8"/>
      <c r="I15" s="9"/>
      <c r="J15" s="9">
        <f>=IF(A15="","",H15*I15)</f>
      </c>
      <c r="K15" s="10"/>
      <c r="L15" s="10"/>
      <c r="M15" s="10"/>
      <c r="N15" s="11">
        <f>=IF(A15="","",IF(M15&lt;&gt;"","ҚАЙТАРЫЛДЫ",IF(AND(L15&lt;&gt;"",L15&lt;TODAY()),"КЕШІКТІ","БЕКІТІЛГЕН")))</f>
      </c>
    </row>
    <row r="16" spans="1:14" x14ac:dyDescent="0.25">
      <c r="A16" s="2"/>
      <c r="B16" s="2"/>
      <c r="C16" s="2"/>
      <c r="D16" s="2"/>
      <c r="E16" s="2"/>
      <c r="F16" s="2"/>
      <c r="G16" s="2"/>
      <c r="H16" s="3"/>
      <c r="I16" s="4"/>
      <c r="J16" s="4">
        <f>=IF(A16="","",H16*I16)</f>
      </c>
      <c r="K16" s="5"/>
      <c r="L16" s="5"/>
      <c r="M16" s="5"/>
      <c r="N16" s="6">
        <f>=IF(A16="","",IF(M16&lt;&gt;"","ҚАЙТАРЫЛДЫ",IF(AND(L16&lt;&gt;"",L16&lt;TODAY()),"КЕШІКТІ","БЕКІТІЛГЕН")))</f>
      </c>
    </row>
    <row r="17" spans="1:14" x14ac:dyDescent="0.25">
      <c r="A17" s="7"/>
      <c r="B17" s="7"/>
      <c r="C17" s="7"/>
      <c r="D17" s="7"/>
      <c r="E17" s="7"/>
      <c r="F17" s="7"/>
      <c r="G17" s="7"/>
      <c r="H17" s="8"/>
      <c r="I17" s="9"/>
      <c r="J17" s="9">
        <f>=IF(A17="","",H17*I17)</f>
      </c>
      <c r="K17" s="10"/>
      <c r="L17" s="10"/>
      <c r="M17" s="10"/>
      <c r="N17" s="11">
        <f>=IF(A17="","",IF(M17&lt;&gt;"","ҚАЙТАРЫЛДЫ",IF(AND(L17&lt;&gt;"",L17&lt;TODAY()),"КЕШІКТІ","БЕКІТІЛГЕН")))</f>
      </c>
    </row>
    <row r="18" spans="1:14" x14ac:dyDescent="0.25">
      <c r="A18" s="2"/>
      <c r="B18" s="2"/>
      <c r="C18" s="2"/>
      <c r="D18" s="2"/>
      <c r="E18" s="2"/>
      <c r="F18" s="2"/>
      <c r="G18" s="2"/>
      <c r="H18" s="3"/>
      <c r="I18" s="4"/>
      <c r="J18" s="4">
        <f>=IF(A18="","",H18*I18)</f>
      </c>
      <c r="K18" s="5"/>
      <c r="L18" s="5"/>
      <c r="M18" s="5"/>
      <c r="N18" s="6">
        <f>=IF(A18="","",IF(M18&lt;&gt;"","ҚАЙТАРЫЛДЫ",IF(AND(L18&lt;&gt;"",L18&lt;TODAY()),"КЕШІКТІ","БЕКІТІЛГЕН")))</f>
      </c>
    </row>
    <row r="19" spans="1:14" x14ac:dyDescent="0.25">
      <c r="A19" s="7"/>
      <c r="B19" s="7"/>
      <c r="C19" s="7"/>
      <c r="D19" s="7"/>
      <c r="E19" s="7"/>
      <c r="F19" s="7"/>
      <c r="G19" s="7"/>
      <c r="H19" s="8"/>
      <c r="I19" s="9"/>
      <c r="J19" s="9">
        <f>=IF(A19="","",H19*I19)</f>
      </c>
      <c r="K19" s="10"/>
      <c r="L19" s="10"/>
      <c r="M19" s="10"/>
      <c r="N19" s="11">
        <f>=IF(A19="","",IF(M19&lt;&gt;"","ҚАЙТАРЫЛДЫ",IF(AND(L19&lt;&gt;"",L19&lt;TODAY()),"КЕШІКТІ","БЕКІТІЛГЕН")))</f>
      </c>
    </row>
    <row r="20" spans="1:14" x14ac:dyDescent="0.25">
      <c r="A20" s="2"/>
      <c r="B20" s="2"/>
      <c r="C20" s="2"/>
      <c r="D20" s="2"/>
      <c r="E20" s="2"/>
      <c r="F20" s="2"/>
      <c r="G20" s="2"/>
      <c r="H20" s="3"/>
      <c r="I20" s="4"/>
      <c r="J20" s="4">
        <f>=IF(A20="","",H20*I20)</f>
      </c>
      <c r="K20" s="5"/>
      <c r="L20" s="5"/>
      <c r="M20" s="5"/>
      <c r="N20" s="6">
        <f>=IF(A20="","",IF(M20&lt;&gt;"","ҚАЙТАРЫЛДЫ",IF(AND(L20&lt;&gt;"",L20&lt;TODAY()),"КЕШІКТІ","БЕКІТІЛГЕН")))</f>
      </c>
    </row>
    <row r="21" spans="1:14" x14ac:dyDescent="0.25">
      <c r="A21" s="7"/>
      <c r="B21" s="7"/>
      <c r="C21" s="7"/>
      <c r="D21" s="7"/>
      <c r="E21" s="7"/>
      <c r="F21" s="7"/>
      <c r="G21" s="7"/>
      <c r="H21" s="8"/>
      <c r="I21" s="9"/>
      <c r="J21" s="9">
        <f>=IF(A21="","",H21*I21)</f>
      </c>
      <c r="K21" s="10"/>
      <c r="L21" s="10"/>
      <c r="M21" s="10"/>
      <c r="N21" s="11">
        <f>=IF(A21="","",IF(M21&lt;&gt;"","ҚАЙТАРЫЛДЫ",IF(AND(L21&lt;&gt;"",L21&lt;TODAY()),"КЕШІКТІ","БЕКІТІЛГЕН")))</f>
      </c>
    </row>
    <row r="22" spans="1:14" x14ac:dyDescent="0.25">
      <c r="A22" s="2"/>
      <c r="B22" s="2"/>
      <c r="C22" s="2"/>
      <c r="D22" s="2"/>
      <c r="E22" s="2"/>
      <c r="F22" s="2"/>
      <c r="G22" s="2"/>
      <c r="H22" s="3"/>
      <c r="I22" s="4"/>
      <c r="J22" s="4">
        <f>=IF(A22="","",H22*I22)</f>
      </c>
      <c r="K22" s="5"/>
      <c r="L22" s="5"/>
      <c r="M22" s="5"/>
      <c r="N22" s="6">
        <f>=IF(A22="","",IF(M22&lt;&gt;"","ҚАЙТАРЫЛДЫ",IF(AND(L22&lt;&gt;"",L22&lt;TODAY()),"КЕШІКТІ","БЕКІТІЛГЕН")))</f>
      </c>
    </row>
    <row r="23" spans="1:14" x14ac:dyDescent="0.25">
      <c r="A23" s="7"/>
      <c r="B23" s="7"/>
      <c r="C23" s="7"/>
      <c r="D23" s="7"/>
      <c r="E23" s="7"/>
      <c r="F23" s="7"/>
      <c r="G23" s="7"/>
      <c r="H23" s="8"/>
      <c r="I23" s="9"/>
      <c r="J23" s="9">
        <f>=IF(A23="","",H23*I23)</f>
      </c>
      <c r="K23" s="10"/>
      <c r="L23" s="10"/>
      <c r="M23" s="10"/>
      <c r="N23" s="11">
        <f>=IF(A23="","",IF(M23&lt;&gt;"","ҚАЙТАРЫЛДЫ",IF(AND(L23&lt;&gt;"",L23&lt;TODAY()),"КЕШІКТІ","БЕКІТІЛГЕН")))</f>
      </c>
    </row>
    <row r="24" spans="1:14" x14ac:dyDescent="0.25">
      <c r="A24" s="2"/>
      <c r="B24" s="2"/>
      <c r="C24" s="2"/>
      <c r="D24" s="2"/>
      <c r="E24" s="2"/>
      <c r="F24" s="2"/>
      <c r="G24" s="2"/>
      <c r="H24" s="3"/>
      <c r="I24" s="4"/>
      <c r="J24" s="4">
        <f>=IF(A24="","",H24*I24)</f>
      </c>
      <c r="K24" s="5"/>
      <c r="L24" s="5"/>
      <c r="M24" s="5"/>
      <c r="N24" s="6">
        <f>=IF(A24="","",IF(M24&lt;&gt;"","ҚАЙТАРЫЛДЫ",IF(AND(L24&lt;&gt;"",L24&lt;TODAY()),"КЕШІКТІ","БЕКІТІЛГЕН")))</f>
      </c>
    </row>
    <row r="25" spans="1:14" x14ac:dyDescent="0.25">
      <c r="A25" s="7"/>
      <c r="B25" s="7"/>
      <c r="C25" s="7"/>
      <c r="D25" s="7"/>
      <c r="E25" s="7"/>
      <c r="F25" s="7"/>
      <c r="G25" s="7"/>
      <c r="H25" s="8"/>
      <c r="I25" s="9"/>
      <c r="J25" s="9">
        <f>=IF(A25="","",H25*I25)</f>
      </c>
      <c r="K25" s="10"/>
      <c r="L25" s="10"/>
      <c r="M25" s="10"/>
      <c r="N25" s="11">
        <f>=IF(A25="","",IF(M25&lt;&gt;"","ҚАЙТАРЫЛДЫ",IF(AND(L25&lt;&gt;"",L25&lt;TODAY()),"КЕШІКТІ","БЕКІТІЛГЕН")))</f>
      </c>
    </row>
    <row r="26" spans="1:14" x14ac:dyDescent="0.25">
      <c r="A26" s="2"/>
      <c r="B26" s="2"/>
      <c r="C26" s="2"/>
      <c r="D26" s="2"/>
      <c r="E26" s="2"/>
      <c r="F26" s="2"/>
      <c r="G26" s="2"/>
      <c r="H26" s="3"/>
      <c r="I26" s="4"/>
      <c r="J26" s="4">
        <f>=IF(A26="","",H26*I26)</f>
      </c>
      <c r="K26" s="5"/>
      <c r="L26" s="5"/>
      <c r="M26" s="5"/>
      <c r="N26" s="6">
        <f>=IF(A26="","",IF(M26&lt;&gt;"","ҚАЙТАРЫЛДЫ",IF(AND(L26&lt;&gt;"",L26&lt;TODAY()),"КЕШІКТІ","БЕКІТІЛГЕН")))</f>
      </c>
    </row>
    <row r="27" spans="1:14" x14ac:dyDescent="0.25">
      <c r="A27" s="7"/>
      <c r="B27" s="7"/>
      <c r="C27" s="7"/>
      <c r="D27" s="7"/>
      <c r="E27" s="7"/>
      <c r="F27" s="7"/>
      <c r="G27" s="7"/>
      <c r="H27" s="8"/>
      <c r="I27" s="9"/>
      <c r="J27" s="9">
        <f>=IF(A27="","",H27*I27)</f>
      </c>
      <c r="K27" s="10"/>
      <c r="L27" s="10"/>
      <c r="M27" s="10"/>
      <c r="N27" s="11">
        <f>=IF(A27="","",IF(M27&lt;&gt;"","ҚАЙТАРЫЛДЫ",IF(AND(L27&lt;&gt;"",L27&lt;TODAY()),"КЕШІКТІ","БЕКІТІЛГЕН")))</f>
      </c>
    </row>
    <row r="28" spans="1:14" x14ac:dyDescent="0.25">
      <c r="A28" s="2"/>
      <c r="B28" s="2"/>
      <c r="C28" s="2"/>
      <c r="D28" s="2"/>
      <c r="E28" s="2"/>
      <c r="F28" s="2"/>
      <c r="G28" s="2"/>
      <c r="H28" s="3"/>
      <c r="I28" s="4"/>
      <c r="J28" s="4">
        <f>=IF(A28="","",H28*I28)</f>
      </c>
      <c r="K28" s="5"/>
      <c r="L28" s="5"/>
      <c r="M28" s="5"/>
      <c r="N28" s="6">
        <f>=IF(A28="","",IF(M28&lt;&gt;"","ҚАЙТАРЫЛДЫ",IF(AND(L28&lt;&gt;"",L28&lt;TODAY()),"КЕШІКТІ","БЕКІТІЛГЕН")))</f>
      </c>
    </row>
    <row r="29" spans="1:14" x14ac:dyDescent="0.25">
      <c r="A29" s="7"/>
      <c r="B29" s="7"/>
      <c r="C29" s="7"/>
      <c r="D29" s="7"/>
      <c r="E29" s="7"/>
      <c r="F29" s="7"/>
      <c r="G29" s="7"/>
      <c r="H29" s="8"/>
      <c r="I29" s="9"/>
      <c r="J29" s="9">
        <f>=IF(A29="","",H29*I29)</f>
      </c>
      <c r="K29" s="10"/>
      <c r="L29" s="10"/>
      <c r="M29" s="10"/>
      <c r="N29" s="11">
        <f>=IF(A29="","",IF(M29&lt;&gt;"","ҚАЙТАРЫЛДЫ",IF(AND(L29&lt;&gt;"",L29&lt;TODAY()),"КЕШІКТІ","БЕКІТІЛГЕН")))</f>
      </c>
    </row>
    <row r="30" spans="1:14" x14ac:dyDescent="0.25">
      <c r="A30" s="2"/>
      <c r="B30" s="2"/>
      <c r="C30" s="2"/>
      <c r="D30" s="2"/>
      <c r="E30" s="2"/>
      <c r="F30" s="2"/>
      <c r="G30" s="2"/>
      <c r="H30" s="3"/>
      <c r="I30" s="4"/>
      <c r="J30" s="4">
        <f>=IF(A30="","",H30*I30)</f>
      </c>
      <c r="K30" s="5"/>
      <c r="L30" s="5"/>
      <c r="M30" s="5"/>
      <c r="N30" s="6">
        <f>=IF(A30="","",IF(M30&lt;&gt;"","ҚАЙТАРЫЛДЫ",IF(AND(L30&lt;&gt;"",L30&lt;TODAY()),"КЕШІКТІ","БЕКІТІЛГЕН")))</f>
      </c>
    </row>
    <row r="31" spans="1:14" x14ac:dyDescent="0.25">
      <c r="A31" s="7"/>
      <c r="B31" s="7"/>
      <c r="C31" s="7"/>
      <c r="D31" s="7"/>
      <c r="E31" s="7"/>
      <c r="F31" s="7"/>
      <c r="G31" s="7"/>
      <c r="H31" s="8"/>
      <c r="I31" s="9"/>
      <c r="J31" s="9">
        <f>=IF(A31="","",H31*I31)</f>
      </c>
      <c r="K31" s="10"/>
      <c r="L31" s="10"/>
      <c r="M31" s="10"/>
      <c r="N31" s="11">
        <f>=IF(A31="","",IF(M31&lt;&gt;"","ҚАЙТАРЫЛДЫ",IF(AND(L31&lt;&gt;"",L31&lt;TODAY()),"КЕШІКТІ","БЕКІТІЛГЕН")))</f>
      </c>
    </row>
    <row r="32" spans="1:14" x14ac:dyDescent="0.25">
      <c r="A32" s="2"/>
      <c r="B32" s="2"/>
      <c r="C32" s="2"/>
      <c r="D32" s="2"/>
      <c r="E32" s="2"/>
      <c r="F32" s="2"/>
      <c r="G32" s="2"/>
      <c r="H32" s="3"/>
      <c r="I32" s="4"/>
      <c r="J32" s="4">
        <f>=IF(A32="","",H32*I32)</f>
      </c>
      <c r="K32" s="5"/>
      <c r="L32" s="5"/>
      <c r="M32" s="5"/>
      <c r="N32" s="6">
        <f>=IF(A32="","",IF(M32&lt;&gt;"","ҚАЙТАРЫЛДЫ",IF(AND(L32&lt;&gt;"",L32&lt;TODAY()),"КЕШІКТІ","БЕКІТІЛГЕН")))</f>
      </c>
    </row>
    <row r="33" spans="1:14" x14ac:dyDescent="0.25">
      <c r="A33" s="7"/>
      <c r="B33" s="7"/>
      <c r="C33" s="7"/>
      <c r="D33" s="7"/>
      <c r="E33" s="7"/>
      <c r="F33" s="7"/>
      <c r="G33" s="7"/>
      <c r="H33" s="8"/>
      <c r="I33" s="9"/>
      <c r="J33" s="9">
        <f>=IF(A33="","",H33*I33)</f>
      </c>
      <c r="K33" s="10"/>
      <c r="L33" s="10"/>
      <c r="M33" s="10"/>
      <c r="N33" s="11">
        <f>=IF(A33="","",IF(M33&lt;&gt;"","ҚАЙТАРЫЛДЫ",IF(AND(L33&lt;&gt;"",L33&lt;TODAY()),"КЕШІКТІ","БЕКІТІЛГЕН")))</f>
      </c>
    </row>
    <row r="34" spans="1:14" x14ac:dyDescent="0.25">
      <c r="A34" s="2"/>
      <c r="B34" s="2"/>
      <c r="C34" s="2"/>
      <c r="D34" s="2"/>
      <c r="E34" s="2"/>
      <c r="F34" s="2"/>
      <c r="G34" s="2"/>
      <c r="H34" s="3"/>
      <c r="I34" s="4"/>
      <c r="J34" s="4">
        <f>=IF(A34="","",H34*I34)</f>
      </c>
      <c r="K34" s="5"/>
      <c r="L34" s="5"/>
      <c r="M34" s="5"/>
      <c r="N34" s="6">
        <f>=IF(A34="","",IF(M34&lt;&gt;"","ҚАЙТАРЫЛДЫ",IF(AND(L34&lt;&gt;"",L34&lt;TODAY()),"КЕШІКТІ","БЕКІТІЛГЕН")))</f>
      </c>
    </row>
    <row r="35" spans="1:14" x14ac:dyDescent="0.25">
      <c r="A35" s="7"/>
      <c r="B35" s="7"/>
      <c r="C35" s="7"/>
      <c r="D35" s="7"/>
      <c r="E35" s="7"/>
      <c r="F35" s="7"/>
      <c r="G35" s="7"/>
      <c r="H35" s="8"/>
      <c r="I35" s="9"/>
      <c r="J35" s="9">
        <f>=IF(A35="","",H35*I35)</f>
      </c>
      <c r="K35" s="10"/>
      <c r="L35" s="10"/>
      <c r="M35" s="10"/>
      <c r="N35" s="11">
        <f>=IF(A35="","",IF(M35&lt;&gt;"","ҚАЙТАРЫЛДЫ",IF(AND(L35&lt;&gt;"",L35&lt;TODAY()),"КЕШІКТІ","БЕКІТІЛГЕН")))</f>
      </c>
    </row>
    <row r="36" spans="1:14" x14ac:dyDescent="0.25">
      <c r="A36" s="2"/>
      <c r="B36" s="2"/>
      <c r="C36" s="2"/>
      <c r="D36" s="2"/>
      <c r="E36" s="2"/>
      <c r="F36" s="2"/>
      <c r="G36" s="2"/>
      <c r="H36" s="3"/>
      <c r="I36" s="4"/>
      <c r="J36" s="4">
        <f>=IF(A36="","",H36*I36)</f>
      </c>
      <c r="K36" s="5"/>
      <c r="L36" s="5"/>
      <c r="M36" s="5"/>
      <c r="N36" s="6">
        <f>=IF(A36="","",IF(M36&lt;&gt;"","ҚАЙТАРЫЛДЫ",IF(AND(L36&lt;&gt;"",L36&lt;TODAY()),"КЕШІКТІ","БЕКІТІЛГЕН")))</f>
      </c>
    </row>
    <row r="37" spans="1:14" x14ac:dyDescent="0.25">
      <c r="A37" s="7"/>
      <c r="B37" s="7"/>
      <c r="C37" s="7"/>
      <c r="D37" s="7"/>
      <c r="E37" s="7"/>
      <c r="F37" s="7"/>
      <c r="G37" s="7"/>
      <c r="H37" s="8"/>
      <c r="I37" s="9"/>
      <c r="J37" s="9">
        <f>=IF(A37="","",H37*I37)</f>
      </c>
      <c r="K37" s="10"/>
      <c r="L37" s="10"/>
      <c r="M37" s="10"/>
      <c r="N37" s="11">
        <f>=IF(A37="","",IF(M37&lt;&gt;"","ҚАЙТАРЫЛДЫ",IF(AND(L37&lt;&gt;"",L37&lt;TODAY()),"КЕШІКТІ","БЕКІТІЛГЕН")))</f>
      </c>
    </row>
    <row r="38" spans="1:14" x14ac:dyDescent="0.25">
      <c r="A38" s="2"/>
      <c r="B38" s="2"/>
      <c r="C38" s="2"/>
      <c r="D38" s="2"/>
      <c r="E38" s="2"/>
      <c r="F38" s="2"/>
      <c r="G38" s="2"/>
      <c r="H38" s="3"/>
      <c r="I38" s="4"/>
      <c r="J38" s="4">
        <f>=IF(A38="","",H38*I38)</f>
      </c>
      <c r="K38" s="5"/>
      <c r="L38" s="5"/>
      <c r="M38" s="5"/>
      <c r="N38" s="6">
        <f>=IF(A38="","",IF(M38&lt;&gt;"","ҚАЙТАРЫЛДЫ",IF(AND(L38&lt;&gt;"",L38&lt;TODAY()),"КЕШІКТІ","БЕКІТІЛГЕН")))</f>
      </c>
    </row>
    <row r="39" spans="1:14" x14ac:dyDescent="0.25">
      <c r="A39" s="7"/>
      <c r="B39" s="7"/>
      <c r="C39" s="7"/>
      <c r="D39" s="7"/>
      <c r="E39" s="7"/>
      <c r="F39" s="7"/>
      <c r="G39" s="7"/>
      <c r="H39" s="8"/>
      <c r="I39" s="9"/>
      <c r="J39" s="9">
        <f>=IF(A39="","",H39*I39)</f>
      </c>
      <c r="K39" s="10"/>
      <c r="L39" s="10"/>
      <c r="M39" s="10"/>
      <c r="N39" s="11">
        <f>=IF(A39="","",IF(M39&lt;&gt;"","ҚАЙТАРЫЛДЫ",IF(AND(L39&lt;&gt;"",L39&lt;TODAY()),"КЕШІКТІ","БЕКІТІЛГЕН")))</f>
      </c>
    </row>
    <row r="40" spans="1:14" x14ac:dyDescent="0.25">
      <c r="A40" s="2"/>
      <c r="B40" s="2"/>
      <c r="C40" s="2"/>
      <c r="D40" s="2"/>
      <c r="E40" s="2"/>
      <c r="F40" s="2"/>
      <c r="G40" s="2"/>
      <c r="H40" s="3"/>
      <c r="I40" s="4"/>
      <c r="J40" s="4">
        <f>=IF(A40="","",H40*I40)</f>
      </c>
      <c r="K40" s="5"/>
      <c r="L40" s="5"/>
      <c r="M40" s="5"/>
      <c r="N40" s="6">
        <f>=IF(A40="","",IF(M40&lt;&gt;"","ҚАЙТАРЫЛДЫ",IF(AND(L40&lt;&gt;"",L40&lt;TODAY()),"КЕШІКТІ","БЕКІТІЛГЕН")))</f>
      </c>
    </row>
    <row r="41" spans="1:14" x14ac:dyDescent="0.25">
      <c r="A41" s="7"/>
      <c r="B41" s="7"/>
      <c r="C41" s="7"/>
      <c r="D41" s="7"/>
      <c r="E41" s="7"/>
      <c r="F41" s="7"/>
      <c r="G41" s="7"/>
      <c r="H41" s="8"/>
      <c r="I41" s="9"/>
      <c r="J41" s="9">
        <f>=IF(A41="","",H41*I41)</f>
      </c>
      <c r="K41" s="10"/>
      <c r="L41" s="10"/>
      <c r="M41" s="10"/>
      <c r="N41" s="11">
        <f>=IF(A41="","",IF(M41&lt;&gt;"","ҚАЙТАРЫЛДЫ",IF(AND(L41&lt;&gt;"",L41&lt;TODAY()),"КЕШІКТІ","БЕКІТІЛГЕН")))</f>
      </c>
    </row>
    <row r="42" spans="1:14" x14ac:dyDescent="0.25">
      <c r="A42" s="2"/>
      <c r="B42" s="2"/>
      <c r="C42" s="2"/>
      <c r="D42" s="2"/>
      <c r="E42" s="2"/>
      <c r="F42" s="2"/>
      <c r="G42" s="2"/>
      <c r="H42" s="3"/>
      <c r="I42" s="4"/>
      <c r="J42" s="4">
        <f>=IF(A42="","",H42*I42)</f>
      </c>
      <c r="K42" s="5"/>
      <c r="L42" s="5"/>
      <c r="M42" s="5"/>
      <c r="N42" s="6">
        <f>=IF(A42="","",IF(M42&lt;&gt;"","ҚАЙТАРЫЛДЫ",IF(AND(L42&lt;&gt;"",L42&lt;TODAY()),"КЕШІКТІ","БЕКІТІЛГЕН")))</f>
      </c>
    </row>
    <row r="43" spans="1:14" x14ac:dyDescent="0.25">
      <c r="A43" s="7"/>
      <c r="B43" s="7"/>
      <c r="C43" s="7"/>
      <c r="D43" s="7"/>
      <c r="E43" s="7"/>
      <c r="F43" s="7"/>
      <c r="G43" s="7"/>
      <c r="H43" s="8"/>
      <c r="I43" s="9"/>
      <c r="J43" s="9">
        <f>=IF(A43="","",H43*I43)</f>
      </c>
      <c r="K43" s="10"/>
      <c r="L43" s="10"/>
      <c r="M43" s="10"/>
      <c r="N43" s="11">
        <f>=IF(A43="","",IF(M43&lt;&gt;"","ҚАЙТАРЫЛДЫ",IF(AND(L43&lt;&gt;"",L43&lt;TODAY()),"КЕШІКТІ","БЕКІТІЛГЕН")))</f>
      </c>
    </row>
    <row r="44" spans="1:14" x14ac:dyDescent="0.25">
      <c r="A44" s="2"/>
      <c r="B44" s="2"/>
      <c r="C44" s="2"/>
      <c r="D44" s="2"/>
      <c r="E44" s="2"/>
      <c r="F44" s="2"/>
      <c r="G44" s="2"/>
      <c r="H44" s="3"/>
      <c r="I44" s="4"/>
      <c r="J44" s="4">
        <f>=IF(A44="","",H44*I44)</f>
      </c>
      <c r="K44" s="5"/>
      <c r="L44" s="5"/>
      <c r="M44" s="5"/>
      <c r="N44" s="6">
        <f>=IF(A44="","",IF(M44&lt;&gt;"","ҚАЙТАРЫЛДЫ",IF(AND(L44&lt;&gt;"",L44&lt;TODAY()),"КЕШІКТІ","БЕКІТІЛГЕН")))</f>
      </c>
    </row>
    <row r="45" spans="1:14" x14ac:dyDescent="0.25">
      <c r="A45" s="7"/>
      <c r="B45" s="7"/>
      <c r="C45" s="7"/>
      <c r="D45" s="7"/>
      <c r="E45" s="7"/>
      <c r="F45" s="7"/>
      <c r="G45" s="7"/>
      <c r="H45" s="8"/>
      <c r="I45" s="9"/>
      <c r="J45" s="9">
        <f>=IF(A45="","",H45*I45)</f>
      </c>
      <c r="K45" s="10"/>
      <c r="L45" s="10"/>
      <c r="M45" s="10"/>
      <c r="N45" s="11">
        <f>=IF(A45="","",IF(M45&lt;&gt;"","ҚАЙТАРЫЛДЫ",IF(AND(L45&lt;&gt;"",L45&lt;TODAY()),"КЕШІКТІ","БЕКІТІЛГЕН")))</f>
      </c>
    </row>
    <row r="46" spans="1:14" x14ac:dyDescent="0.25">
      <c r="A46" s="2"/>
      <c r="B46" s="2"/>
      <c r="C46" s="2"/>
      <c r="D46" s="2"/>
      <c r="E46" s="2"/>
      <c r="F46" s="2"/>
      <c r="G46" s="2"/>
      <c r="H46" s="3"/>
      <c r="I46" s="4"/>
      <c r="J46" s="4">
        <f>=IF(A46="","",H46*I46)</f>
      </c>
      <c r="K46" s="5"/>
      <c r="L46" s="5"/>
      <c r="M46" s="5"/>
      <c r="N46" s="6">
        <f>=IF(A46="","",IF(M46&lt;&gt;"","ҚАЙТАРЫЛДЫ",IF(AND(L46&lt;&gt;"",L46&lt;TODAY()),"КЕШІКТІ","БЕКІТІЛГЕН")))</f>
      </c>
    </row>
    <row r="47" spans="1:14" x14ac:dyDescent="0.25">
      <c r="A47" s="7"/>
      <c r="B47" s="7"/>
      <c r="C47" s="7"/>
      <c r="D47" s="7"/>
      <c r="E47" s="7"/>
      <c r="F47" s="7"/>
      <c r="G47" s="7"/>
      <c r="H47" s="8"/>
      <c r="I47" s="9"/>
      <c r="J47" s="9">
        <f>=IF(A47="","",H47*I47)</f>
      </c>
      <c r="K47" s="10"/>
      <c r="L47" s="10"/>
      <c r="M47" s="10"/>
      <c r="N47" s="11">
        <f>=IF(A47="","",IF(M47&lt;&gt;"","ҚАЙТАРЫЛДЫ",IF(AND(L47&lt;&gt;"",L47&lt;TODAY()),"КЕШІКТІ","БЕКІТІЛГЕН")))</f>
      </c>
    </row>
    <row r="48" spans="1:14" x14ac:dyDescent="0.25">
      <c r="A48" s="2"/>
      <c r="B48" s="2"/>
      <c r="C48" s="2"/>
      <c r="D48" s="2"/>
      <c r="E48" s="2"/>
      <c r="F48" s="2"/>
      <c r="G48" s="2"/>
      <c r="H48" s="3"/>
      <c r="I48" s="4"/>
      <c r="J48" s="4">
        <f>=IF(A48="","",H48*I48)</f>
      </c>
      <c r="K48" s="5"/>
      <c r="L48" s="5"/>
      <c r="M48" s="5"/>
      <c r="N48" s="6">
        <f>=IF(A48="","",IF(M48&lt;&gt;"","ҚАЙТАРЫЛДЫ",IF(AND(L48&lt;&gt;"",L48&lt;TODAY()),"КЕШІКТІ","БЕКІТІЛГЕН")))</f>
      </c>
    </row>
    <row r="49" spans="1:14" x14ac:dyDescent="0.25">
      <c r="A49" s="7"/>
      <c r="B49" s="7"/>
      <c r="C49" s="7"/>
      <c r="D49" s="7"/>
      <c r="E49" s="7"/>
      <c r="F49" s="7"/>
      <c r="G49" s="7"/>
      <c r="H49" s="8"/>
      <c r="I49" s="9"/>
      <c r="J49" s="9">
        <f>=IF(A49="","",H49*I49)</f>
      </c>
      <c r="K49" s="10"/>
      <c r="L49" s="10"/>
      <c r="M49" s="10"/>
      <c r="N49" s="11">
        <f>=IF(A49="","",IF(M49&lt;&gt;"","ҚАЙТАРЫЛДЫ",IF(AND(L49&lt;&gt;"",L49&lt;TODAY()),"КЕШІКТІ","БЕКІТІЛГЕН")))</f>
      </c>
    </row>
    <row r="50" spans="1:14" x14ac:dyDescent="0.25">
      <c r="A50" s="2"/>
      <c r="B50" s="2"/>
      <c r="C50" s="2"/>
      <c r="D50" s="2"/>
      <c r="E50" s="2"/>
      <c r="F50" s="2"/>
      <c r="G50" s="2"/>
      <c r="H50" s="3"/>
      <c r="I50" s="4"/>
      <c r="J50" s="4">
        <f>=IF(A50="","",H50*I50)</f>
      </c>
      <c r="K50" s="5"/>
      <c r="L50" s="5"/>
      <c r="M50" s="5"/>
      <c r="N50" s="6">
        <f>=IF(A50="","",IF(M50&lt;&gt;"","ҚАЙТАРЫЛДЫ",IF(AND(L50&lt;&gt;"",L50&lt;TODAY()),"КЕШІКТІ","БЕКІТІЛГЕН")))</f>
      </c>
    </row>
    <row r="51" spans="1:14" x14ac:dyDescent="0.25">
      <c r="A51" s="7"/>
      <c r="B51" s="7"/>
      <c r="C51" s="7"/>
      <c r="D51" s="7"/>
      <c r="E51" s="7"/>
      <c r="F51" s="7"/>
      <c r="G51" s="7"/>
      <c r="H51" s="8"/>
      <c r="I51" s="9"/>
      <c r="J51" s="9">
        <f>=IF(A51="","",H51*I51)</f>
      </c>
      <c r="K51" s="10"/>
      <c r="L51" s="10"/>
      <c r="M51" s="10"/>
      <c r="N51" s="11">
        <f>=IF(A51="","",IF(M51&lt;&gt;"","ҚАЙТАРЫЛДЫ",IF(AND(L51&lt;&gt;"",L51&lt;TODAY()),"КЕШІКТІ","БЕКІТІЛГЕН")))</f>
      </c>
    </row>
    <row r="52" spans="1:14" x14ac:dyDescent="0.25">
      <c r="A52" s="2"/>
      <c r="B52" s="2"/>
      <c r="C52" s="2"/>
      <c r="D52" s="2"/>
      <c r="E52" s="2"/>
      <c r="F52" s="2"/>
      <c r="G52" s="2"/>
      <c r="H52" s="3"/>
      <c r="I52" s="4"/>
      <c r="J52" s="4">
        <f>=IF(A52="","",H52*I52)</f>
      </c>
      <c r="K52" s="5"/>
      <c r="L52" s="5"/>
      <c r="M52" s="5"/>
      <c r="N52" s="6">
        <f>=IF(A52="","",IF(M52&lt;&gt;"","ҚАЙТАРЫЛДЫ",IF(AND(L52&lt;&gt;"",L52&lt;TODAY()),"КЕШІКТІ","БЕКІТІЛГЕН")))</f>
      </c>
    </row>
    <row r="53" spans="1:14" x14ac:dyDescent="0.25">
      <c r="A53" s="7"/>
      <c r="B53" s="7"/>
      <c r="C53" s="7"/>
      <c r="D53" s="7"/>
      <c r="E53" s="7"/>
      <c r="F53" s="7"/>
      <c r="G53" s="7"/>
      <c r="H53" s="8"/>
      <c r="I53" s="9"/>
      <c r="J53" s="9">
        <f>=IF(A53="","",H53*I53)</f>
      </c>
      <c r="K53" s="10"/>
      <c r="L53" s="10"/>
      <c r="M53" s="10"/>
      <c r="N53" s="11">
        <f>=IF(A53="","",IF(M53&lt;&gt;"","ҚАЙТАРЫЛДЫ",IF(AND(L53&lt;&gt;"",L53&lt;TODAY()),"КЕШІКТІ","БЕКІТІЛГЕН")))</f>
      </c>
    </row>
    <row r="54" spans="1:14" x14ac:dyDescent="0.25">
      <c r="A54" s="2"/>
      <c r="B54" s="2"/>
      <c r="C54" s="2"/>
      <c r="D54" s="2"/>
      <c r="E54" s="2"/>
      <c r="F54" s="2"/>
      <c r="G54" s="2"/>
      <c r="H54" s="3"/>
      <c r="I54" s="4"/>
      <c r="J54" s="4">
        <f>=IF(A54="","",H54*I54)</f>
      </c>
      <c r="K54" s="5"/>
      <c r="L54" s="5"/>
      <c r="M54" s="5"/>
      <c r="N54" s="6">
        <f>=IF(A54="","",IF(M54&lt;&gt;"","ҚАЙТАРЫЛДЫ",IF(AND(L54&lt;&gt;"",L54&lt;TODAY()),"КЕШІКТІ","БЕКІТІЛГЕН")))</f>
      </c>
    </row>
    <row r="55" spans="1:14" x14ac:dyDescent="0.25">
      <c r="A55" s="7"/>
      <c r="B55" s="7"/>
      <c r="C55" s="7"/>
      <c r="D55" s="7"/>
      <c r="E55" s="7"/>
      <c r="F55" s="7"/>
      <c r="G55" s="7"/>
      <c r="H55" s="8"/>
      <c r="I55" s="9"/>
      <c r="J55" s="9">
        <f>=IF(A55="","",H55*I55)</f>
      </c>
      <c r="K55" s="10"/>
      <c r="L55" s="10"/>
      <c r="M55" s="10"/>
      <c r="N55" s="11">
        <f>=IF(A55="","",IF(M55&lt;&gt;"","ҚАЙТАРЫЛДЫ",IF(AND(L55&lt;&gt;"",L55&lt;TODAY()),"КЕШІКТІ","БЕКІТІЛГЕН")))</f>
      </c>
    </row>
    <row r="56" spans="1:14" x14ac:dyDescent="0.25">
      <c r="A56" s="2"/>
      <c r="B56" s="2"/>
      <c r="C56" s="2"/>
      <c r="D56" s="2"/>
      <c r="E56" s="2"/>
      <c r="F56" s="2"/>
      <c r="G56" s="2"/>
      <c r="H56" s="3"/>
      <c r="I56" s="4"/>
      <c r="J56" s="4">
        <f>=IF(A56="","",H56*I56)</f>
      </c>
      <c r="K56" s="5"/>
      <c r="L56" s="5"/>
      <c r="M56" s="5"/>
      <c r="N56" s="6">
        <f>=IF(A56="","",IF(M56&lt;&gt;"","ҚАЙТАРЫЛДЫ",IF(AND(L56&lt;&gt;"",L56&lt;TODAY()),"КЕШІКТІ","БЕКІТІЛГЕН")))</f>
      </c>
    </row>
    <row r="57" spans="1:14" x14ac:dyDescent="0.25">
      <c r="A57" s="7"/>
      <c r="B57" s="7"/>
      <c r="C57" s="7"/>
      <c r="D57" s="7"/>
      <c r="E57" s="7"/>
      <c r="F57" s="7"/>
      <c r="G57" s="7"/>
      <c r="H57" s="8"/>
      <c r="I57" s="9"/>
      <c r="J57" s="9">
        <f>=IF(A57="","",H57*I57)</f>
      </c>
      <c r="K57" s="10"/>
      <c r="L57" s="10"/>
      <c r="M57" s="10"/>
      <c r="N57" s="11">
        <f>=IF(A57="","",IF(M57&lt;&gt;"","ҚАЙТАРЫЛДЫ",IF(AND(L57&lt;&gt;"",L57&lt;TODAY()),"КЕШІКТІ","БЕКІТІЛГЕН")))</f>
      </c>
    </row>
    <row r="58" spans="1:14" x14ac:dyDescent="0.25">
      <c r="A58" s="2"/>
      <c r="B58" s="2"/>
      <c r="C58" s="2"/>
      <c r="D58" s="2"/>
      <c r="E58" s="2"/>
      <c r="F58" s="2"/>
      <c r="G58" s="2"/>
      <c r="H58" s="3"/>
      <c r="I58" s="4"/>
      <c r="J58" s="4">
        <f>=IF(A58="","",H58*I58)</f>
      </c>
      <c r="K58" s="5"/>
      <c r="L58" s="5"/>
      <c r="M58" s="5"/>
      <c r="N58" s="6">
        <f>=IF(A58="","",IF(M58&lt;&gt;"","ҚАЙТАРЫЛДЫ",IF(AND(L58&lt;&gt;"",L58&lt;TODAY()),"КЕШІКТІ","БЕКІТІЛГЕН")))</f>
      </c>
    </row>
    <row r="59" spans="1:14" x14ac:dyDescent="0.25">
      <c r="A59" s="7"/>
      <c r="B59" s="7"/>
      <c r="C59" s="7"/>
      <c r="D59" s="7"/>
      <c r="E59" s="7"/>
      <c r="F59" s="7"/>
      <c r="G59" s="7"/>
      <c r="H59" s="8"/>
      <c r="I59" s="9"/>
      <c r="J59" s="9">
        <f>=IF(A59="","",H59*I59)</f>
      </c>
      <c r="K59" s="10"/>
      <c r="L59" s="10"/>
      <c r="M59" s="10"/>
      <c r="N59" s="11">
        <f>=IF(A59="","",IF(M59&lt;&gt;"","ҚАЙТАРЫЛДЫ",IF(AND(L59&lt;&gt;"",L59&lt;TODAY()),"КЕШІКТІ","БЕКІТІЛГЕН")))</f>
      </c>
    </row>
    <row r="60" spans="1:14" x14ac:dyDescent="0.25">
      <c r="A60" s="2"/>
      <c r="B60" s="2"/>
      <c r="C60" s="2"/>
      <c r="D60" s="2"/>
      <c r="E60" s="2"/>
      <c r="F60" s="2"/>
      <c r="G60" s="2"/>
      <c r="H60" s="3"/>
      <c r="I60" s="4"/>
      <c r="J60" s="4">
        <f>=IF(A60="","",H60*I60)</f>
      </c>
      <c r="K60" s="5"/>
      <c r="L60" s="5"/>
      <c r="M60" s="5"/>
      <c r="N60" s="6">
        <f>=IF(A60="","",IF(M60&lt;&gt;"","ҚАЙТАРЫЛДЫ",IF(AND(L60&lt;&gt;"",L60&lt;TODAY()),"КЕШІКТІ","БЕКІТІЛГЕН")))</f>
      </c>
    </row>
    <row r="61" spans="1:14" x14ac:dyDescent="0.25">
      <c r="A61" s="7"/>
      <c r="B61" s="7"/>
      <c r="C61" s="7"/>
      <c r="D61" s="7"/>
      <c r="E61" s="7"/>
      <c r="F61" s="7"/>
      <c r="G61" s="7"/>
      <c r="H61" s="8"/>
      <c r="I61" s="9"/>
      <c r="J61" s="9">
        <f>=IF(A61="","",H61*I61)</f>
      </c>
      <c r="K61" s="10"/>
      <c r="L61" s="10"/>
      <c r="M61" s="10"/>
      <c r="N61" s="11">
        <f>=IF(A61="","",IF(M61&lt;&gt;"","ҚАЙТАРЫЛДЫ",IF(AND(L61&lt;&gt;"",L61&lt;TODAY()),"КЕШІКТІ","БЕКІТІЛГЕН")))</f>
      </c>
    </row>
    <row r="62" spans="1:14" x14ac:dyDescent="0.25">
      <c r="A62" s="2"/>
      <c r="B62" s="2"/>
      <c r="C62" s="2"/>
      <c r="D62" s="2"/>
      <c r="E62" s="2"/>
      <c r="F62" s="2"/>
      <c r="G62" s="2"/>
      <c r="H62" s="3"/>
      <c r="I62" s="4"/>
      <c r="J62" s="4">
        <f>=IF(A62="","",H62*I62)</f>
      </c>
      <c r="K62" s="5"/>
      <c r="L62" s="5"/>
      <c r="M62" s="5"/>
      <c r="N62" s="6">
        <f>=IF(A62="","",IF(M62&lt;&gt;"","ҚАЙТАРЫЛДЫ",IF(AND(L62&lt;&gt;"",L62&lt;TODAY()),"КЕШІКТІ","БЕКІТІЛГЕН")))</f>
      </c>
    </row>
    <row r="63" spans="1:14" x14ac:dyDescent="0.25">
      <c r="A63" s="7"/>
      <c r="B63" s="7"/>
      <c r="C63" s="7"/>
      <c r="D63" s="7"/>
      <c r="E63" s="7"/>
      <c r="F63" s="7"/>
      <c r="G63" s="7"/>
      <c r="H63" s="8"/>
      <c r="I63" s="9"/>
      <c r="J63" s="9">
        <f>=IF(A63="","",H63*I63)</f>
      </c>
      <c r="K63" s="10"/>
      <c r="L63" s="10"/>
      <c r="M63" s="10"/>
      <c r="N63" s="11">
        <f>=IF(A63="","",IF(M63&lt;&gt;"","ҚАЙТАРЫЛДЫ",IF(AND(L63&lt;&gt;"",L63&lt;TODAY()),"КЕШІКТІ","БЕКІТІЛГЕН")))</f>
      </c>
    </row>
    <row r="64" spans="1:14" x14ac:dyDescent="0.25">
      <c r="A64" s="2"/>
      <c r="B64" s="2"/>
      <c r="C64" s="2"/>
      <c r="D64" s="2"/>
      <c r="E64" s="2"/>
      <c r="F64" s="2"/>
      <c r="G64" s="2"/>
      <c r="H64" s="3"/>
      <c r="I64" s="4"/>
      <c r="J64" s="4">
        <f>=IF(A64="","",H64*I64)</f>
      </c>
      <c r="K64" s="5"/>
      <c r="L64" s="5"/>
      <c r="M64" s="5"/>
      <c r="N64" s="6">
        <f>=IF(A64="","",IF(M64&lt;&gt;"","ҚАЙТАРЫЛДЫ",IF(AND(L64&lt;&gt;"",L64&lt;TODAY()),"КЕШІКТІ","БЕКІТІЛГЕН")))</f>
      </c>
    </row>
    <row r="65" spans="1:14" x14ac:dyDescent="0.25">
      <c r="A65" s="7"/>
      <c r="B65" s="7"/>
      <c r="C65" s="7"/>
      <c r="D65" s="7"/>
      <c r="E65" s="7"/>
      <c r="F65" s="7"/>
      <c r="G65" s="7"/>
      <c r="H65" s="8"/>
      <c r="I65" s="9"/>
      <c r="J65" s="9">
        <f>=IF(A65="","",H65*I65)</f>
      </c>
      <c r="K65" s="10"/>
      <c r="L65" s="10"/>
      <c r="M65" s="10"/>
      <c r="N65" s="11">
        <f>=IF(A65="","",IF(M65&lt;&gt;"","ҚАЙТАРЫЛДЫ",IF(AND(L65&lt;&gt;"",L65&lt;TODAY()),"КЕШІКТІ","БЕКІТІЛГЕН")))</f>
      </c>
    </row>
    <row r="66" spans="1:14" x14ac:dyDescent="0.25">
      <c r="A66" s="2"/>
      <c r="B66" s="2"/>
      <c r="C66" s="2"/>
      <c r="D66" s="2"/>
      <c r="E66" s="2"/>
      <c r="F66" s="2"/>
      <c r="G66" s="2"/>
      <c r="H66" s="3"/>
      <c r="I66" s="4"/>
      <c r="J66" s="4">
        <f>=IF(A66="","",H66*I66)</f>
      </c>
      <c r="K66" s="5"/>
      <c r="L66" s="5"/>
      <c r="M66" s="5"/>
      <c r="N66" s="6">
        <f>=IF(A66="","",IF(M66&lt;&gt;"","ҚАЙТАРЫЛДЫ",IF(AND(L66&lt;&gt;"",L66&lt;TODAY()),"КЕШІКТІ","БЕКІТІЛГЕН")))</f>
      </c>
    </row>
    <row r="67" spans="1:14" x14ac:dyDescent="0.25">
      <c r="A67" s="7"/>
      <c r="B67" s="7"/>
      <c r="C67" s="7"/>
      <c r="D67" s="7"/>
      <c r="E67" s="7"/>
      <c r="F67" s="7"/>
      <c r="G67" s="7"/>
      <c r="H67" s="8"/>
      <c r="I67" s="9"/>
      <c r="J67" s="9">
        <f>=IF(A67="","",H67*I67)</f>
      </c>
      <c r="K67" s="10"/>
      <c r="L67" s="10"/>
      <c r="M67" s="10"/>
      <c r="N67" s="11">
        <f>=IF(A67="","",IF(M67&lt;&gt;"","ҚАЙТАРЫЛДЫ",IF(AND(L67&lt;&gt;"",L67&lt;TODAY()),"КЕШІКТІ","БЕКІТІЛГЕН")))</f>
      </c>
    </row>
    <row r="68" spans="1:14" x14ac:dyDescent="0.25">
      <c r="A68" s="2"/>
      <c r="B68" s="2"/>
      <c r="C68" s="2"/>
      <c r="D68" s="2"/>
      <c r="E68" s="2"/>
      <c r="F68" s="2"/>
      <c r="G68" s="2"/>
      <c r="H68" s="3"/>
      <c r="I68" s="4"/>
      <c r="J68" s="4">
        <f>=IF(A68="","",H68*I68)</f>
      </c>
      <c r="K68" s="5"/>
      <c r="L68" s="5"/>
      <c r="M68" s="5"/>
      <c r="N68" s="6">
        <f>=IF(A68="","",IF(M68&lt;&gt;"","ҚАЙТАРЫЛДЫ",IF(AND(L68&lt;&gt;"",L68&lt;TODAY()),"КЕШІКТІ","БЕКІТІЛГЕН")))</f>
      </c>
    </row>
    <row r="69" spans="1:14" x14ac:dyDescent="0.25">
      <c r="A69" s="7"/>
      <c r="B69" s="7"/>
      <c r="C69" s="7"/>
      <c r="D69" s="7"/>
      <c r="E69" s="7"/>
      <c r="F69" s="7"/>
      <c r="G69" s="7"/>
      <c r="H69" s="8"/>
      <c r="I69" s="9"/>
      <c r="J69" s="9">
        <f>=IF(A69="","",H69*I69)</f>
      </c>
      <c r="K69" s="10"/>
      <c r="L69" s="10"/>
      <c r="M69" s="10"/>
      <c r="N69" s="11">
        <f>=IF(A69="","",IF(M69&lt;&gt;"","ҚАЙТАРЫЛДЫ",IF(AND(L69&lt;&gt;"",L69&lt;TODAY()),"КЕШІКТІ","БЕКІТІЛГЕН")))</f>
      </c>
    </row>
    <row r="70" spans="1:14" x14ac:dyDescent="0.25">
      <c r="A70" s="2"/>
      <c r="B70" s="2"/>
      <c r="C70" s="2"/>
      <c r="D70" s="2"/>
      <c r="E70" s="2"/>
      <c r="F70" s="2"/>
      <c r="G70" s="2"/>
      <c r="H70" s="3"/>
      <c r="I70" s="4"/>
      <c r="J70" s="4">
        <f>=IF(A70="","",H70*I70)</f>
      </c>
      <c r="K70" s="5"/>
      <c r="L70" s="5"/>
      <c r="M70" s="5"/>
      <c r="N70" s="6">
        <f>=IF(A70="","",IF(M70&lt;&gt;"","ҚАЙТАРЫЛДЫ",IF(AND(L70&lt;&gt;"",L70&lt;TODAY()),"КЕШІКТІ","БЕКІТІЛГЕН")))</f>
      </c>
    </row>
    <row r="71" spans="1:14" x14ac:dyDescent="0.25">
      <c r="A71" s="7"/>
      <c r="B71" s="7"/>
      <c r="C71" s="7"/>
      <c r="D71" s="7"/>
      <c r="E71" s="7"/>
      <c r="F71" s="7"/>
      <c r="G71" s="7"/>
      <c r="H71" s="8"/>
      <c r="I71" s="9"/>
      <c r="J71" s="9">
        <f>=IF(A71="","",H71*I71)</f>
      </c>
      <c r="K71" s="10"/>
      <c r="L71" s="10"/>
      <c r="M71" s="10"/>
      <c r="N71" s="11">
        <f>=IF(A71="","",IF(M71&lt;&gt;"","ҚАЙТАРЫЛДЫ",IF(AND(L71&lt;&gt;"",L71&lt;TODAY()),"КЕШІКТІ","БЕКІТІЛГЕН")))</f>
      </c>
    </row>
    <row r="72" spans="1:14" x14ac:dyDescent="0.25">
      <c r="A72" s="2"/>
      <c r="B72" s="2"/>
      <c r="C72" s="2"/>
      <c r="D72" s="2"/>
      <c r="E72" s="2"/>
      <c r="F72" s="2"/>
      <c r="G72" s="2"/>
      <c r="H72" s="3"/>
      <c r="I72" s="4"/>
      <c r="J72" s="4">
        <f>=IF(A72="","",H72*I72)</f>
      </c>
      <c r="K72" s="5"/>
      <c r="L72" s="5"/>
      <c r="M72" s="5"/>
      <c r="N72" s="6">
        <f>=IF(A72="","",IF(M72&lt;&gt;"","ҚАЙТАРЫЛДЫ",IF(AND(L72&lt;&gt;"",L72&lt;TODAY()),"КЕШІКТІ","БЕКІТІЛГЕН")))</f>
      </c>
    </row>
    <row r="73" spans="1:14" x14ac:dyDescent="0.25">
      <c r="A73" s="7"/>
      <c r="B73" s="7"/>
      <c r="C73" s="7"/>
      <c r="D73" s="7"/>
      <c r="E73" s="7"/>
      <c r="F73" s="7"/>
      <c r="G73" s="7"/>
      <c r="H73" s="8"/>
      <c r="I73" s="9"/>
      <c r="J73" s="9">
        <f>=IF(A73="","",H73*I73)</f>
      </c>
      <c r="K73" s="10"/>
      <c r="L73" s="10"/>
      <c r="M73" s="10"/>
      <c r="N73" s="11">
        <f>=IF(A73="","",IF(M73&lt;&gt;"","ҚАЙТАРЫЛДЫ",IF(AND(L73&lt;&gt;"",L73&lt;TODAY()),"КЕШІКТІ","БЕКІТІЛГЕН")))</f>
      </c>
    </row>
    <row r="74" spans="1:14" x14ac:dyDescent="0.25">
      <c r="A74" s="2"/>
      <c r="B74" s="2"/>
      <c r="C74" s="2"/>
      <c r="D74" s="2"/>
      <c r="E74" s="2"/>
      <c r="F74" s="2"/>
      <c r="G74" s="2"/>
      <c r="H74" s="3"/>
      <c r="I74" s="4"/>
      <c r="J74" s="4">
        <f>=IF(A74="","",H74*I74)</f>
      </c>
      <c r="K74" s="5"/>
      <c r="L74" s="5"/>
      <c r="M74" s="5"/>
      <c r="N74" s="6">
        <f>=IF(A74="","",IF(M74&lt;&gt;"","ҚАЙТАРЫЛДЫ",IF(AND(L74&lt;&gt;"",L74&lt;TODAY()),"КЕШІКТІ","БЕКІТІЛГЕН")))</f>
      </c>
    </row>
    <row r="75" spans="1:14" x14ac:dyDescent="0.25">
      <c r="A75" s="7"/>
      <c r="B75" s="7"/>
      <c r="C75" s="7"/>
      <c r="D75" s="7"/>
      <c r="E75" s="7"/>
      <c r="F75" s="7"/>
      <c r="G75" s="7"/>
      <c r="H75" s="8"/>
      <c r="I75" s="9"/>
      <c r="J75" s="9">
        <f>=IF(A75="","",H75*I75)</f>
      </c>
      <c r="K75" s="10"/>
      <c r="L75" s="10"/>
      <c r="M75" s="10"/>
      <c r="N75" s="11">
        <f>=IF(A75="","",IF(M75&lt;&gt;"","ҚАЙТАРЫЛДЫ",IF(AND(L75&lt;&gt;"",L75&lt;TODAY()),"КЕШІКТІ","БЕКІТІЛГЕН")))</f>
      </c>
    </row>
    <row r="76" spans="1:14" x14ac:dyDescent="0.25">
      <c r="A76" s="2"/>
      <c r="B76" s="2"/>
      <c r="C76" s="2"/>
      <c r="D76" s="2"/>
      <c r="E76" s="2"/>
      <c r="F76" s="2"/>
      <c r="G76" s="2"/>
      <c r="H76" s="3"/>
      <c r="I76" s="4"/>
      <c r="J76" s="4">
        <f>=IF(A76="","",H76*I76)</f>
      </c>
      <c r="K76" s="5"/>
      <c r="L76" s="5"/>
      <c r="M76" s="5"/>
      <c r="N76" s="6">
        <f>=IF(A76="","",IF(M76&lt;&gt;"","ҚАЙТАРЫЛДЫ",IF(AND(L76&lt;&gt;"",L76&lt;TODAY()),"КЕШІКТІ","БЕКІТІЛГЕН")))</f>
      </c>
    </row>
    <row r="77" spans="1:14" x14ac:dyDescent="0.25">
      <c r="A77" s="7"/>
      <c r="B77" s="7"/>
      <c r="C77" s="7"/>
      <c r="D77" s="7"/>
      <c r="E77" s="7"/>
      <c r="F77" s="7"/>
      <c r="G77" s="7"/>
      <c r="H77" s="8"/>
      <c r="I77" s="9"/>
      <c r="J77" s="9">
        <f>=IF(A77="","",H77*I77)</f>
      </c>
      <c r="K77" s="10"/>
      <c r="L77" s="10"/>
      <c r="M77" s="10"/>
      <c r="N77" s="11">
        <f>=IF(A77="","",IF(M77&lt;&gt;"","ҚАЙТАРЫЛДЫ",IF(AND(L77&lt;&gt;"",L77&lt;TODAY()),"КЕШІКТІ","БЕКІТІЛГЕН")))</f>
      </c>
    </row>
    <row r="78" spans="1:14" x14ac:dyDescent="0.25">
      <c r="A78" s="2"/>
      <c r="B78" s="2"/>
      <c r="C78" s="2"/>
      <c r="D78" s="2"/>
      <c r="E78" s="2"/>
      <c r="F78" s="2"/>
      <c r="G78" s="2"/>
      <c r="H78" s="3"/>
      <c r="I78" s="4"/>
      <c r="J78" s="4">
        <f>=IF(A78="","",H78*I78)</f>
      </c>
      <c r="K78" s="5"/>
      <c r="L78" s="5"/>
      <c r="M78" s="5"/>
      <c r="N78" s="6">
        <f>=IF(A78="","",IF(M78&lt;&gt;"","ҚАЙТАРЫЛДЫ",IF(AND(L78&lt;&gt;"",L78&lt;TODAY()),"КЕШІКТІ","БЕКІТІЛГЕН")))</f>
      </c>
    </row>
    <row r="79" spans="1:14" x14ac:dyDescent="0.25">
      <c r="A79" s="7"/>
      <c r="B79" s="7"/>
      <c r="C79" s="7"/>
      <c r="D79" s="7"/>
      <c r="E79" s="7"/>
      <c r="F79" s="7"/>
      <c r="G79" s="7"/>
      <c r="H79" s="8"/>
      <c r="I79" s="9"/>
      <c r="J79" s="9">
        <f>=IF(A79="","",H79*I79)</f>
      </c>
      <c r="K79" s="10"/>
      <c r="L79" s="10"/>
      <c r="M79" s="10"/>
      <c r="N79" s="11">
        <f>=IF(A79="","",IF(M79&lt;&gt;"","ҚАЙТАРЫЛДЫ",IF(AND(L79&lt;&gt;"",L79&lt;TODAY()),"КЕШІКТІ","БЕКІТІЛГЕН")))</f>
      </c>
    </row>
    <row r="80" spans="1:14" x14ac:dyDescent="0.25">
      <c r="A80" s="2"/>
      <c r="B80" s="2"/>
      <c r="C80" s="2"/>
      <c r="D80" s="2"/>
      <c r="E80" s="2"/>
      <c r="F80" s="2"/>
      <c r="G80" s="2"/>
      <c r="H80" s="3"/>
      <c r="I80" s="4"/>
      <c r="J80" s="4">
        <f>=IF(A80="","",H80*I80)</f>
      </c>
      <c r="K80" s="5"/>
      <c r="L80" s="5"/>
      <c r="M80" s="5"/>
      <c r="N80" s="6">
        <f>=IF(A80="","",IF(M80&lt;&gt;"","ҚАЙТАРЫЛДЫ",IF(AND(L80&lt;&gt;"",L80&lt;TODAY()),"КЕШІКТІ","БЕКІТІЛГЕН")))</f>
      </c>
    </row>
    <row r="81" spans="1:14" x14ac:dyDescent="0.25">
      <c r="A81" s="7"/>
      <c r="B81" s="7"/>
      <c r="C81" s="7"/>
      <c r="D81" s="7"/>
      <c r="E81" s="7"/>
      <c r="F81" s="7"/>
      <c r="G81" s="7"/>
      <c r="H81" s="8"/>
      <c r="I81" s="9"/>
      <c r="J81" s="9">
        <f>=IF(A81="","",H81*I81)</f>
      </c>
      <c r="K81" s="10"/>
      <c r="L81" s="10"/>
      <c r="M81" s="10"/>
      <c r="N81" s="11">
        <f>=IF(A81="","",IF(M81&lt;&gt;"","ҚАЙТАРЫЛДЫ",IF(AND(L81&lt;&gt;"",L81&lt;TODAY()),"КЕШІКТІ","БЕКІТІЛГЕН")))</f>
      </c>
    </row>
    <row r="82" spans="1:14" x14ac:dyDescent="0.25">
      <c r="A82" s="2"/>
      <c r="B82" s="2"/>
      <c r="C82" s="2"/>
      <c r="D82" s="2"/>
      <c r="E82" s="2"/>
      <c r="F82" s="2"/>
      <c r="G82" s="2"/>
      <c r="H82" s="3"/>
      <c r="I82" s="4"/>
      <c r="J82" s="4">
        <f>=IF(A82="","",H82*I82)</f>
      </c>
      <c r="K82" s="5"/>
      <c r="L82" s="5"/>
      <c r="M82" s="5"/>
      <c r="N82" s="6">
        <f>=IF(A82="","",IF(M82&lt;&gt;"","ҚАЙТАРЫЛДЫ",IF(AND(L82&lt;&gt;"",L82&lt;TODAY()),"КЕШІКТІ","БЕКІТІЛГЕН")))</f>
      </c>
    </row>
    <row r="83" spans="1:14" x14ac:dyDescent="0.25">
      <c r="A83" s="7"/>
      <c r="B83" s="7"/>
      <c r="C83" s="7"/>
      <c r="D83" s="7"/>
      <c r="E83" s="7"/>
      <c r="F83" s="7"/>
      <c r="G83" s="7"/>
      <c r="H83" s="8"/>
      <c r="I83" s="9"/>
      <c r="J83" s="9">
        <f>=IF(A83="","",H83*I83)</f>
      </c>
      <c r="K83" s="10"/>
      <c r="L83" s="10"/>
      <c r="M83" s="10"/>
      <c r="N83" s="11">
        <f>=IF(A83="","",IF(M83&lt;&gt;"","ҚАЙТАРЫЛДЫ",IF(AND(L83&lt;&gt;"",L83&lt;TODAY()),"КЕШІКТІ","БЕКІТІЛГЕН")))</f>
      </c>
    </row>
    <row r="84" spans="1:14" x14ac:dyDescent="0.25">
      <c r="A84" s="2"/>
      <c r="B84" s="2"/>
      <c r="C84" s="2"/>
      <c r="D84" s="2"/>
      <c r="E84" s="2"/>
      <c r="F84" s="2"/>
      <c r="G84" s="2"/>
      <c r="H84" s="3"/>
      <c r="I84" s="4"/>
      <c r="J84" s="4">
        <f>=IF(A84="","",H84*I84)</f>
      </c>
      <c r="K84" s="5"/>
      <c r="L84" s="5"/>
      <c r="M84" s="5"/>
      <c r="N84" s="6">
        <f>=IF(A84="","",IF(M84&lt;&gt;"","ҚАЙТАРЫЛДЫ",IF(AND(L84&lt;&gt;"",L84&lt;TODAY()),"КЕШІКТІ","БЕКІТІЛГЕН")))</f>
      </c>
    </row>
    <row r="85" spans="1:14" x14ac:dyDescent="0.25">
      <c r="A85" s="7"/>
      <c r="B85" s="7"/>
      <c r="C85" s="7"/>
      <c r="D85" s="7"/>
      <c r="E85" s="7"/>
      <c r="F85" s="7"/>
      <c r="G85" s="7"/>
      <c r="H85" s="8"/>
      <c r="I85" s="9"/>
      <c r="J85" s="9">
        <f>=IF(A85="","",H85*I85)</f>
      </c>
      <c r="K85" s="10"/>
      <c r="L85" s="10"/>
      <c r="M85" s="10"/>
      <c r="N85" s="11">
        <f>=IF(A85="","",IF(M85&lt;&gt;"","ҚАЙТАРЫЛДЫ",IF(AND(L85&lt;&gt;"",L85&lt;TODAY()),"КЕШІКТІ","БЕКІТІЛГЕН")))</f>
      </c>
    </row>
    <row r="86" spans="1:14" x14ac:dyDescent="0.25">
      <c r="A86" s="2"/>
      <c r="B86" s="2"/>
      <c r="C86" s="2"/>
      <c r="D86" s="2"/>
      <c r="E86" s="2"/>
      <c r="F86" s="2"/>
      <c r="G86" s="2"/>
      <c r="H86" s="3"/>
      <c r="I86" s="4"/>
      <c r="J86" s="4">
        <f>=IF(A86="","",H86*I86)</f>
      </c>
      <c r="K86" s="5"/>
      <c r="L86" s="5"/>
      <c r="M86" s="5"/>
      <c r="N86" s="6">
        <f>=IF(A86="","",IF(M86&lt;&gt;"","ҚАЙТАРЫЛДЫ",IF(AND(L86&lt;&gt;"",L86&lt;TODAY()),"КЕШІКТІ","БЕКІТІЛГЕН")))</f>
      </c>
    </row>
    <row r="87" spans="1:14" x14ac:dyDescent="0.25">
      <c r="A87" s="7"/>
      <c r="B87" s="7"/>
      <c r="C87" s="7"/>
      <c r="D87" s="7"/>
      <c r="E87" s="7"/>
      <c r="F87" s="7"/>
      <c r="G87" s="7"/>
      <c r="H87" s="8"/>
      <c r="I87" s="9"/>
      <c r="J87" s="9">
        <f>=IF(A87="","",H87*I87)</f>
      </c>
      <c r="K87" s="10"/>
      <c r="L87" s="10"/>
      <c r="M87" s="10"/>
      <c r="N87" s="11">
        <f>=IF(A87="","",IF(M87&lt;&gt;"","ҚАЙТАРЫЛДЫ",IF(AND(L87&lt;&gt;"",L87&lt;TODAY()),"КЕШІКТІ","БЕКІТІЛГЕН")))</f>
      </c>
    </row>
    <row r="88" spans="1:14" x14ac:dyDescent="0.25">
      <c r="A88" s="2"/>
      <c r="B88" s="2"/>
      <c r="C88" s="2"/>
      <c r="D88" s="2"/>
      <c r="E88" s="2"/>
      <c r="F88" s="2"/>
      <c r="G88" s="2"/>
      <c r="H88" s="3"/>
      <c r="I88" s="4"/>
      <c r="J88" s="4">
        <f>=IF(A88="","",H88*I88)</f>
      </c>
      <c r="K88" s="5"/>
      <c r="L88" s="5"/>
      <c r="M88" s="5"/>
      <c r="N88" s="6">
        <f>=IF(A88="","",IF(M88&lt;&gt;"","ҚАЙТАРЫЛДЫ",IF(AND(L88&lt;&gt;"",L88&lt;TODAY()),"КЕШІКТІ","БЕКІТІЛГЕН")))</f>
      </c>
    </row>
    <row r="89" spans="1:14" x14ac:dyDescent="0.25">
      <c r="A89" s="7"/>
      <c r="B89" s="7"/>
      <c r="C89" s="7"/>
      <c r="D89" s="7"/>
      <c r="E89" s="7"/>
      <c r="F89" s="7"/>
      <c r="G89" s="7"/>
      <c r="H89" s="8"/>
      <c r="I89" s="9"/>
      <c r="J89" s="9">
        <f>=IF(A89="","",H89*I89)</f>
      </c>
      <c r="K89" s="10"/>
      <c r="L89" s="10"/>
      <c r="M89" s="10"/>
      <c r="N89" s="11">
        <f>=IF(A89="","",IF(M89&lt;&gt;"","ҚАЙТАРЫЛДЫ",IF(AND(L89&lt;&gt;"",L89&lt;TODAY()),"КЕШІКТІ","БЕКІТІЛГЕН")))</f>
      </c>
    </row>
    <row r="90" spans="1:14" x14ac:dyDescent="0.25">
      <c r="A90" s="2"/>
      <c r="B90" s="2"/>
      <c r="C90" s="2"/>
      <c r="D90" s="2"/>
      <c r="E90" s="2"/>
      <c r="F90" s="2"/>
      <c r="G90" s="2"/>
      <c r="H90" s="3"/>
      <c r="I90" s="4"/>
      <c r="J90" s="4">
        <f>=IF(A90="","",H90*I90)</f>
      </c>
      <c r="K90" s="5"/>
      <c r="L90" s="5"/>
      <c r="M90" s="5"/>
      <c r="N90" s="6">
        <f>=IF(A90="","",IF(M90&lt;&gt;"","ҚАЙТАРЫЛДЫ",IF(AND(L90&lt;&gt;"",L90&lt;TODAY()),"КЕШІКТІ","БЕКІТІЛГЕН")))</f>
      </c>
    </row>
    <row r="91" spans="1:14" x14ac:dyDescent="0.25">
      <c r="A91" s="7"/>
      <c r="B91" s="7"/>
      <c r="C91" s="7"/>
      <c r="D91" s="7"/>
      <c r="E91" s="7"/>
      <c r="F91" s="7"/>
      <c r="G91" s="7"/>
      <c r="H91" s="8"/>
      <c r="I91" s="9"/>
      <c r="J91" s="9">
        <f>=IF(A91="","",H91*I91)</f>
      </c>
      <c r="K91" s="10"/>
      <c r="L91" s="10"/>
      <c r="M91" s="10"/>
      <c r="N91" s="11">
        <f>=IF(A91="","",IF(M91&lt;&gt;"","ҚАЙТАРЫЛДЫ",IF(AND(L91&lt;&gt;"",L91&lt;TODAY()),"КЕШІКТІ","БЕКІТІЛГЕН")))</f>
      </c>
    </row>
    <row r="92" spans="1:14" x14ac:dyDescent="0.25">
      <c r="A92" s="2"/>
      <c r="B92" s="2"/>
      <c r="C92" s="2"/>
      <c r="D92" s="2"/>
      <c r="E92" s="2"/>
      <c r="F92" s="2"/>
      <c r="G92" s="2"/>
      <c r="H92" s="3"/>
      <c r="I92" s="4"/>
      <c r="J92" s="4">
        <f>=IF(A92="","",H92*I92)</f>
      </c>
      <c r="K92" s="5"/>
      <c r="L92" s="5"/>
      <c r="M92" s="5"/>
      <c r="N92" s="6">
        <f>=IF(A92="","",IF(M92&lt;&gt;"","ҚАЙТАРЫЛДЫ",IF(AND(L92&lt;&gt;"",L92&lt;TODAY()),"КЕШІКТІ","БЕКІТІЛГЕН")))</f>
      </c>
    </row>
    <row r="93" spans="1:14" x14ac:dyDescent="0.25">
      <c r="A93" s="7"/>
      <c r="B93" s="7"/>
      <c r="C93" s="7"/>
      <c r="D93" s="7"/>
      <c r="E93" s="7"/>
      <c r="F93" s="7"/>
      <c r="G93" s="7"/>
      <c r="H93" s="8"/>
      <c r="I93" s="9"/>
      <c r="J93" s="9">
        <f>=IF(A93="","",H93*I93)</f>
      </c>
      <c r="K93" s="10"/>
      <c r="L93" s="10"/>
      <c r="M93" s="10"/>
      <c r="N93" s="11">
        <f>=IF(A93="","",IF(M93&lt;&gt;"","ҚАЙТАРЫЛДЫ",IF(AND(L93&lt;&gt;"",L93&lt;TODAY()),"КЕШІКТІ","БЕКІТІЛГЕН")))</f>
      </c>
    </row>
    <row r="94" spans="1:14" x14ac:dyDescent="0.25">
      <c r="A94" s="2"/>
      <c r="B94" s="2"/>
      <c r="C94" s="2"/>
      <c r="D94" s="2"/>
      <c r="E94" s="2"/>
      <c r="F94" s="2"/>
      <c r="G94" s="2"/>
      <c r="H94" s="3"/>
      <c r="I94" s="4"/>
      <c r="J94" s="4">
        <f>=IF(A94="","",H94*I94)</f>
      </c>
      <c r="K94" s="5"/>
      <c r="L94" s="5"/>
      <c r="M94" s="5"/>
      <c r="N94" s="6">
        <f>=IF(A94="","",IF(M94&lt;&gt;"","ҚАЙТАРЫЛДЫ",IF(AND(L94&lt;&gt;"",L94&lt;TODAY()),"КЕШІКТІ","БЕКІТІЛГЕН")))</f>
      </c>
    </row>
    <row r="95" spans="1:14" x14ac:dyDescent="0.25">
      <c r="A95" s="7"/>
      <c r="B95" s="7"/>
      <c r="C95" s="7"/>
      <c r="D95" s="7"/>
      <c r="E95" s="7"/>
      <c r="F95" s="7"/>
      <c r="G95" s="7"/>
      <c r="H95" s="8"/>
      <c r="I95" s="9"/>
      <c r="J95" s="9">
        <f>=IF(A95="","",H95*I95)</f>
      </c>
      <c r="K95" s="10"/>
      <c r="L95" s="10"/>
      <c r="M95" s="10"/>
      <c r="N95" s="11">
        <f>=IF(A95="","",IF(M95&lt;&gt;"","ҚАЙТАРЫЛДЫ",IF(AND(L95&lt;&gt;"",L95&lt;TODAY()),"КЕШІКТІ","БЕКІТІЛГЕН")))</f>
      </c>
    </row>
    <row r="96" spans="1:14" x14ac:dyDescent="0.25">
      <c r="A96" s="2"/>
      <c r="B96" s="2"/>
      <c r="C96" s="2"/>
      <c r="D96" s="2"/>
      <c r="E96" s="2"/>
      <c r="F96" s="2"/>
      <c r="G96" s="2"/>
      <c r="H96" s="3"/>
      <c r="I96" s="4"/>
      <c r="J96" s="4">
        <f>=IF(A96="","",H96*I96)</f>
      </c>
      <c r="K96" s="5"/>
      <c r="L96" s="5"/>
      <c r="M96" s="5"/>
      <c r="N96" s="6">
        <f>=IF(A96="","",IF(M96&lt;&gt;"","ҚАЙТАРЫЛДЫ",IF(AND(L96&lt;&gt;"",L96&lt;TODAY()),"КЕШІКТІ","БЕКІТІЛГЕН")))</f>
      </c>
    </row>
    <row r="97" spans="1:14" x14ac:dyDescent="0.25">
      <c r="A97" s="7"/>
      <c r="B97" s="7"/>
      <c r="C97" s="7"/>
      <c r="D97" s="7"/>
      <c r="E97" s="7"/>
      <c r="F97" s="7"/>
      <c r="G97" s="7"/>
      <c r="H97" s="8"/>
      <c r="I97" s="9"/>
      <c r="J97" s="9">
        <f>=IF(A97="","",H97*I97)</f>
      </c>
      <c r="K97" s="10"/>
      <c r="L97" s="10"/>
      <c r="M97" s="10"/>
      <c r="N97" s="11">
        <f>=IF(A97="","",IF(M97&lt;&gt;"","ҚАЙТАРЫЛДЫ",IF(AND(L97&lt;&gt;"",L97&lt;TODAY()),"КЕШІКТІ","БЕКІТІЛГЕН")))</f>
      </c>
    </row>
    <row r="98" spans="1:14" x14ac:dyDescent="0.25">
      <c r="A98" s="2"/>
      <c r="B98" s="2"/>
      <c r="C98" s="2"/>
      <c r="D98" s="2"/>
      <c r="E98" s="2"/>
      <c r="F98" s="2"/>
      <c r="G98" s="2"/>
      <c r="H98" s="3"/>
      <c r="I98" s="4"/>
      <c r="J98" s="4">
        <f>=IF(A98="","",H98*I98)</f>
      </c>
      <c r="K98" s="5"/>
      <c r="L98" s="5"/>
      <c r="M98" s="5"/>
      <c r="N98" s="6">
        <f>=IF(A98="","",IF(M98&lt;&gt;"","ҚАЙТАРЫЛДЫ",IF(AND(L98&lt;&gt;"",L98&lt;TODAY()),"КЕШІКТІ","БЕКІТІЛГЕН")))</f>
      </c>
    </row>
    <row r="99" spans="1:14" x14ac:dyDescent="0.25">
      <c r="A99" s="7"/>
      <c r="B99" s="7"/>
      <c r="C99" s="7"/>
      <c r="D99" s="7"/>
      <c r="E99" s="7"/>
      <c r="F99" s="7"/>
      <c r="G99" s="7"/>
      <c r="H99" s="8"/>
      <c r="I99" s="9"/>
      <c r="J99" s="9">
        <f>=IF(A99="","",H99*I99)</f>
      </c>
      <c r="K99" s="10"/>
      <c r="L99" s="10"/>
      <c r="M99" s="10"/>
      <c r="N99" s="11">
        <f>=IF(A99="","",IF(M99&lt;&gt;"","ҚАЙТАРЫЛДЫ",IF(AND(L99&lt;&gt;"",L99&lt;TODAY()),"КЕШІКТІ","БЕКІТІЛГЕН")))</f>
      </c>
    </row>
    <row r="100" spans="1:14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4">
        <f>=IF(A100="","",H100*I100)</f>
      </c>
      <c r="K100" s="5"/>
      <c r="L100" s="5"/>
      <c r="M100" s="5"/>
      <c r="N100" s="6">
        <f>=IF(A100="","",IF(M100&lt;&gt;"","ҚАЙТАРЫЛДЫ",IF(AND(L100&lt;&gt;"",L100&lt;TODAY()),"КЕШІКТІ","БЕКІТІЛГЕН")))</f>
      </c>
    </row>
    <row r="101" spans="1:14" x14ac:dyDescent="0.25">
      <c r="A101" s="7"/>
      <c r="B101" s="7"/>
      <c r="C101" s="7"/>
      <c r="D101" s="7"/>
      <c r="E101" s="7"/>
      <c r="F101" s="7"/>
      <c r="G101" s="7"/>
      <c r="H101" s="8"/>
      <c r="I101" s="9"/>
      <c r="J101" s="9">
        <f>=IF(A101="","",H101*I101)</f>
      </c>
      <c r="K101" s="10"/>
      <c r="L101" s="10"/>
      <c r="M101" s="10"/>
      <c r="N101" s="11">
        <f>=IF(A101="","",IF(M101&lt;&gt;"","ҚАЙТАРЫЛДЫ",IF(AND(L101&lt;&gt;"",L101&lt;TODAY()),"КЕШІКТІ","БЕКІТІЛГЕН")))</f>
      </c>
    </row>
    <row r="102" spans="1:14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4">
        <f>=IF(A102="","",H102*I102)</f>
      </c>
      <c r="K102" s="5"/>
      <c r="L102" s="5"/>
      <c r="M102" s="5"/>
      <c r="N102" s="6">
        <f>=IF(A102="","",IF(M102&lt;&gt;"","ҚАЙТАРЫЛДЫ",IF(AND(L102&lt;&gt;"",L102&lt;TODAY()),"КЕШІКТІ","БЕКІТІЛГЕН")))</f>
      </c>
    </row>
    <row r="103" spans="1:14" x14ac:dyDescent="0.25">
      <c r="A103" s="7"/>
      <c r="B103" s="7"/>
      <c r="C103" s="7"/>
      <c r="D103" s="7"/>
      <c r="E103" s="7"/>
      <c r="F103" s="7"/>
      <c r="G103" s="7"/>
      <c r="H103" s="8"/>
      <c r="I103" s="9"/>
      <c r="J103" s="9">
        <f>=IF(A103="","",H103*I103)</f>
      </c>
      <c r="K103" s="10"/>
      <c r="L103" s="10"/>
      <c r="M103" s="10"/>
      <c r="N103" s="11">
        <f>=IF(A103="","",IF(M103&lt;&gt;"","ҚАЙТАРЫЛДЫ",IF(AND(L103&lt;&gt;"",L103&lt;TODAY()),"КЕШІКТІ","БЕКІТІЛГЕН")))</f>
      </c>
    </row>
    <row r="104" spans="1:14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4">
        <f>=IF(A104="","",H104*I104)</f>
      </c>
      <c r="K104" s="5"/>
      <c r="L104" s="5"/>
      <c r="M104" s="5"/>
      <c r="N104" s="6">
        <f>=IF(A104="","",IF(M104&lt;&gt;"","ҚАЙТАРЫЛДЫ",IF(AND(L104&lt;&gt;"",L104&lt;TODAY()),"КЕШІКТІ","БЕКІТІЛГЕН")))</f>
      </c>
    </row>
    <row r="105" spans="1:14" x14ac:dyDescent="0.25">
      <c r="A105" s="7"/>
      <c r="B105" s="7"/>
      <c r="C105" s="7"/>
      <c r="D105" s="7"/>
      <c r="E105" s="7"/>
      <c r="F105" s="7"/>
      <c r="G105" s="7"/>
      <c r="H105" s="8"/>
      <c r="I105" s="9"/>
      <c r="J105" s="9">
        <f>=IF(A105="","",H105*I105)</f>
      </c>
      <c r="K105" s="10"/>
      <c r="L105" s="10"/>
      <c r="M105" s="10"/>
      <c r="N105" s="11">
        <f>=IF(A105="","",IF(M105&lt;&gt;"","ҚАЙТАРЫЛДЫ",IF(AND(L105&lt;&gt;"",L105&lt;TODAY()),"КЕШІКТІ","БЕКІТІЛГЕН")))</f>
      </c>
    </row>
    <row r="106" spans="1:14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4">
        <f>=IF(A106="","",H106*I106)</f>
      </c>
      <c r="K106" s="5"/>
      <c r="L106" s="5"/>
      <c r="M106" s="5"/>
      <c r="N106" s="6">
        <f>=IF(A106="","",IF(M106&lt;&gt;"","ҚАЙТАРЫЛДЫ",IF(AND(L106&lt;&gt;"",L106&lt;TODAY()),"КЕШІКТІ","БЕКІТІЛГЕН")))</f>
      </c>
    </row>
    <row r="107" spans="1:14" x14ac:dyDescent="0.25">
      <c r="A107" s="7"/>
      <c r="B107" s="7"/>
      <c r="C107" s="7"/>
      <c r="D107" s="7"/>
      <c r="E107" s="7"/>
      <c r="F107" s="7"/>
      <c r="G107" s="7"/>
      <c r="H107" s="8"/>
      <c r="I107" s="9"/>
      <c r="J107" s="9">
        <f>=IF(A107="","",H107*I107)</f>
      </c>
      <c r="K107" s="10"/>
      <c r="L107" s="10"/>
      <c r="M107" s="10"/>
      <c r="N107" s="11">
        <f>=IF(A107="","",IF(M107&lt;&gt;"","ҚАЙТАРЫЛДЫ",IF(AND(L107&lt;&gt;"",L107&lt;TODAY()),"КЕШІКТІ","БЕКІТІЛГЕН")))</f>
      </c>
    </row>
    <row r="108" spans="1:14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4">
        <f>=IF(A108="","",H108*I108)</f>
      </c>
      <c r="K108" s="5"/>
      <c r="L108" s="5"/>
      <c r="M108" s="5"/>
      <c r="N108" s="6">
        <f>=IF(A108="","",IF(M108&lt;&gt;"","ҚАЙТАРЫЛДЫ",IF(AND(L108&lt;&gt;"",L108&lt;TODAY()),"КЕШІКТІ","БЕКІТІЛГЕН")))</f>
      </c>
    </row>
    <row r="109" spans="1:14" x14ac:dyDescent="0.25">
      <c r="A109" s="7"/>
      <c r="B109" s="7"/>
      <c r="C109" s="7"/>
      <c r="D109" s="7"/>
      <c r="E109" s="7"/>
      <c r="F109" s="7"/>
      <c r="G109" s="7"/>
      <c r="H109" s="8"/>
      <c r="I109" s="9"/>
      <c r="J109" s="9">
        <f>=IF(A109="","",H109*I109)</f>
      </c>
      <c r="K109" s="10"/>
      <c r="L109" s="10"/>
      <c r="M109" s="10"/>
      <c r="N109" s="11">
        <f>=IF(A109="","",IF(M109&lt;&gt;"","ҚАЙТАРЫЛДЫ",IF(AND(L109&lt;&gt;"",L109&lt;TODAY()),"КЕШІКТІ","БЕКІТІЛГЕН")))</f>
      </c>
    </row>
    <row r="110" spans="1:14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4">
        <f>=IF(A110="","",H110*I110)</f>
      </c>
      <c r="K110" s="5"/>
      <c r="L110" s="5"/>
      <c r="M110" s="5"/>
      <c r="N110" s="6">
        <f>=IF(A110="","",IF(M110&lt;&gt;"","ҚАЙТАРЫЛДЫ",IF(AND(L110&lt;&gt;"",L110&lt;TODAY()),"КЕШІКТІ","БЕКІТІЛГЕН")))</f>
      </c>
    </row>
    <row r="111" spans="1:14" x14ac:dyDescent="0.25">
      <c r="A111" s="7"/>
      <c r="B111" s="7"/>
      <c r="C111" s="7"/>
      <c r="D111" s="7"/>
      <c r="E111" s="7"/>
      <c r="F111" s="7"/>
      <c r="G111" s="7"/>
      <c r="H111" s="8"/>
      <c r="I111" s="9"/>
      <c r="J111" s="9">
        <f>=IF(A111="","",H111*I111)</f>
      </c>
      <c r="K111" s="10"/>
      <c r="L111" s="10"/>
      <c r="M111" s="10"/>
      <c r="N111" s="11">
        <f>=IF(A111="","",IF(M111&lt;&gt;"","ҚАЙТАРЫЛДЫ",IF(AND(L111&lt;&gt;"",L111&lt;TODAY()),"КЕШІКТІ","БЕКІТІЛГЕН")))</f>
      </c>
    </row>
    <row r="112" spans="1:14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4">
        <f>=IF(A112="","",H112*I112)</f>
      </c>
      <c r="K112" s="5"/>
      <c r="L112" s="5"/>
      <c r="M112" s="5"/>
      <c r="N112" s="6">
        <f>=IF(A112="","",IF(M112&lt;&gt;"","ҚАЙТАРЫЛДЫ",IF(AND(L112&lt;&gt;"",L112&lt;TODAY()),"КЕШІКТІ","БЕКІТІЛГЕН")))</f>
      </c>
    </row>
    <row r="113" spans="1:14" x14ac:dyDescent="0.25">
      <c r="A113" s="7"/>
      <c r="B113" s="7"/>
      <c r="C113" s="7"/>
      <c r="D113" s="7"/>
      <c r="E113" s="7"/>
      <c r="F113" s="7"/>
      <c r="G113" s="7"/>
      <c r="H113" s="8"/>
      <c r="I113" s="9"/>
      <c r="J113" s="9">
        <f>=IF(A113="","",H113*I113)</f>
      </c>
      <c r="K113" s="10"/>
      <c r="L113" s="10"/>
      <c r="M113" s="10"/>
      <c r="N113" s="11">
        <f>=IF(A113="","",IF(M113&lt;&gt;"","ҚАЙТАРЫЛДЫ",IF(AND(L113&lt;&gt;"",L113&lt;TODAY()),"КЕШІКТІ","БЕКІТІЛГЕН")))</f>
      </c>
    </row>
    <row r="114" spans="1:14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4">
        <f>=IF(A114="","",H114*I114)</f>
      </c>
      <c r="K114" s="5"/>
      <c r="L114" s="5"/>
      <c r="M114" s="5"/>
      <c r="N114" s="6">
        <f>=IF(A114="","",IF(M114&lt;&gt;"","ҚАЙТАРЫЛДЫ",IF(AND(L114&lt;&gt;"",L114&lt;TODAY()),"КЕШІКТІ","БЕКІТІЛГЕН")))</f>
      </c>
    </row>
    <row r="115" spans="1:14" x14ac:dyDescent="0.25">
      <c r="A115" s="7"/>
      <c r="B115" s="7"/>
      <c r="C115" s="7"/>
      <c r="D115" s="7"/>
      <c r="E115" s="7"/>
      <c r="F115" s="7"/>
      <c r="G115" s="7"/>
      <c r="H115" s="8"/>
      <c r="I115" s="9"/>
      <c r="J115" s="9">
        <f>=IF(A115="","",H115*I115)</f>
      </c>
      <c r="K115" s="10"/>
      <c r="L115" s="10"/>
      <c r="M115" s="10"/>
      <c r="N115" s="11">
        <f>=IF(A115="","",IF(M115&lt;&gt;"","ҚАЙТАРЫЛДЫ",IF(AND(L115&lt;&gt;"",L115&lt;TODAY()),"КЕШІКТІ","БЕКІТІЛГЕН")))</f>
      </c>
    </row>
    <row r="116" spans="1:14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4">
        <f>=IF(A116="","",H116*I116)</f>
      </c>
      <c r="K116" s="5"/>
      <c r="L116" s="5"/>
      <c r="M116" s="5"/>
      <c r="N116" s="6">
        <f>=IF(A116="","",IF(M116&lt;&gt;"","ҚАЙТАРЫЛДЫ",IF(AND(L116&lt;&gt;"",L116&lt;TODAY()),"КЕШІКТІ","БЕКІТІЛГЕН")))</f>
      </c>
    </row>
    <row r="117" spans="1:14" x14ac:dyDescent="0.25">
      <c r="A117" s="7"/>
      <c r="B117" s="7"/>
      <c r="C117" s="7"/>
      <c r="D117" s="7"/>
      <c r="E117" s="7"/>
      <c r="F117" s="7"/>
      <c r="G117" s="7"/>
      <c r="H117" s="8"/>
      <c r="I117" s="9"/>
      <c r="J117" s="9">
        <f>=IF(A117="","",H117*I117)</f>
      </c>
      <c r="K117" s="10"/>
      <c r="L117" s="10"/>
      <c r="M117" s="10"/>
      <c r="N117" s="11">
        <f>=IF(A117="","",IF(M117&lt;&gt;"","ҚАЙТАРЫЛДЫ",IF(AND(L117&lt;&gt;"",L117&lt;TODAY()),"КЕШІКТІ","БЕКІТІЛГЕН")))</f>
      </c>
    </row>
    <row r="118" spans="1:14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4">
        <f>=IF(A118="","",H118*I118)</f>
      </c>
      <c r="K118" s="5"/>
      <c r="L118" s="5"/>
      <c r="M118" s="5"/>
      <c r="N118" s="6">
        <f>=IF(A118="","",IF(M118&lt;&gt;"","ҚАЙТАРЫЛДЫ",IF(AND(L118&lt;&gt;"",L118&lt;TODAY()),"КЕШІКТІ","БЕКІТІЛГЕН")))</f>
      </c>
    </row>
    <row r="119" spans="1:14" x14ac:dyDescent="0.25">
      <c r="A119" s="7"/>
      <c r="B119" s="7"/>
      <c r="C119" s="7"/>
      <c r="D119" s="7"/>
      <c r="E119" s="7"/>
      <c r="F119" s="7"/>
      <c r="G119" s="7"/>
      <c r="H119" s="8"/>
      <c r="I119" s="9"/>
      <c r="J119" s="9">
        <f>=IF(A119="","",H119*I119)</f>
      </c>
      <c r="K119" s="10"/>
      <c r="L119" s="10"/>
      <c r="M119" s="10"/>
      <c r="N119" s="11">
        <f>=IF(A119="","",IF(M119&lt;&gt;"","ҚАЙТАРЫЛДЫ",IF(AND(L119&lt;&gt;"",L119&lt;TODAY()),"КЕШІКТІ","БЕКІТІЛГЕН")))</f>
      </c>
    </row>
    <row r="120" spans="1:14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4">
        <f>=IF(A120="","",H120*I120)</f>
      </c>
      <c r="K120" s="5"/>
      <c r="L120" s="5"/>
      <c r="M120" s="5"/>
      <c r="N120" s="6">
        <f>=IF(A120="","",IF(M120&lt;&gt;"","ҚАЙТАРЫЛДЫ",IF(AND(L120&lt;&gt;"",L120&lt;TODAY()),"КЕШІКТІ","БЕКІТІЛГЕН")))</f>
      </c>
    </row>
    <row r="121" spans="1:14" x14ac:dyDescent="0.25">
      <c r="A121" s="7"/>
      <c r="B121" s="7"/>
      <c r="C121" s="7"/>
      <c r="D121" s="7"/>
      <c r="E121" s="7"/>
      <c r="F121" s="7"/>
      <c r="G121" s="7"/>
      <c r="H121" s="8"/>
      <c r="I121" s="9"/>
      <c r="J121" s="9">
        <f>=IF(A121="","",H121*I121)</f>
      </c>
      <c r="K121" s="10"/>
      <c r="L121" s="10"/>
      <c r="M121" s="10"/>
      <c r="N121" s="11">
        <f>=IF(A121="","",IF(M121&lt;&gt;"","ҚАЙТАРЫЛДЫ",IF(AND(L121&lt;&gt;"",L121&lt;TODAY()),"КЕШІКТІ","БЕКІТІЛГЕН")))</f>
      </c>
    </row>
    <row r="122" spans="1:14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4">
        <f>=IF(A122="","",H122*I122)</f>
      </c>
      <c r="K122" s="5"/>
      <c r="L122" s="5"/>
      <c r="M122" s="5"/>
      <c r="N122" s="6">
        <f>=IF(A122="","",IF(M122&lt;&gt;"","ҚАЙТАРЫЛДЫ",IF(AND(L122&lt;&gt;"",L122&lt;TODAY()),"КЕШІКТІ","БЕКІТІЛГЕН")))</f>
      </c>
    </row>
    <row r="123" spans="1:14" x14ac:dyDescent="0.25">
      <c r="A123" s="7"/>
      <c r="B123" s="7"/>
      <c r="C123" s="7"/>
      <c r="D123" s="7"/>
      <c r="E123" s="7"/>
      <c r="F123" s="7"/>
      <c r="G123" s="7"/>
      <c r="H123" s="8"/>
      <c r="I123" s="9"/>
      <c r="J123" s="9">
        <f>=IF(A123="","",H123*I123)</f>
      </c>
      <c r="K123" s="10"/>
      <c r="L123" s="10"/>
      <c r="M123" s="10"/>
      <c r="N123" s="11">
        <f>=IF(A123="","",IF(M123&lt;&gt;"","ҚАЙТАРЫЛДЫ",IF(AND(L123&lt;&gt;"",L123&lt;TODAY()),"КЕШІКТІ","БЕКІТІЛГЕН")))</f>
      </c>
    </row>
    <row r="124" spans="1:14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4">
        <f>=IF(A124="","",H124*I124)</f>
      </c>
      <c r="K124" s="5"/>
      <c r="L124" s="5"/>
      <c r="M124" s="5"/>
      <c r="N124" s="6">
        <f>=IF(A124="","",IF(M124&lt;&gt;"","ҚАЙТАРЫЛДЫ",IF(AND(L124&lt;&gt;"",L124&lt;TODAY()),"КЕШІКТІ","БЕКІТІЛГЕН")))</f>
      </c>
    </row>
    <row r="125" spans="1:14" x14ac:dyDescent="0.25">
      <c r="A125" s="7"/>
      <c r="B125" s="7"/>
      <c r="C125" s="7"/>
      <c r="D125" s="7"/>
      <c r="E125" s="7"/>
      <c r="F125" s="7"/>
      <c r="G125" s="7"/>
      <c r="H125" s="8"/>
      <c r="I125" s="9"/>
      <c r="J125" s="9">
        <f>=IF(A125="","",H125*I125)</f>
      </c>
      <c r="K125" s="10"/>
      <c r="L125" s="10"/>
      <c r="M125" s="10"/>
      <c r="N125" s="11">
        <f>=IF(A125="","",IF(M125&lt;&gt;"","ҚАЙТАРЫЛДЫ",IF(AND(L125&lt;&gt;"",L125&lt;TODAY()),"КЕШІКТІ","БЕКІТІЛГЕН")))</f>
      </c>
    </row>
    <row r="126" spans="1:14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4">
        <f>=IF(A126="","",H126*I126)</f>
      </c>
      <c r="K126" s="5"/>
      <c r="L126" s="5"/>
      <c r="M126" s="5"/>
      <c r="N126" s="6">
        <f>=IF(A126="","",IF(M126&lt;&gt;"","ҚАЙТАРЫЛДЫ",IF(AND(L126&lt;&gt;"",L126&lt;TODAY()),"КЕШІКТІ","БЕКІТІЛГЕН")))</f>
      </c>
    </row>
    <row r="127" spans="1:14" x14ac:dyDescent="0.25">
      <c r="A127" s="7"/>
      <c r="B127" s="7"/>
      <c r="C127" s="7"/>
      <c r="D127" s="7"/>
      <c r="E127" s="7"/>
      <c r="F127" s="7"/>
      <c r="G127" s="7"/>
      <c r="H127" s="8"/>
      <c r="I127" s="9"/>
      <c r="J127" s="9">
        <f>=IF(A127="","",H127*I127)</f>
      </c>
      <c r="K127" s="10"/>
      <c r="L127" s="10"/>
      <c r="M127" s="10"/>
      <c r="N127" s="11">
        <f>=IF(A127="","",IF(M127&lt;&gt;"","ҚАЙТАРЫЛДЫ",IF(AND(L127&lt;&gt;"",L127&lt;TODAY()),"КЕШІКТІ","БЕКІТІЛГЕН")))</f>
      </c>
    </row>
    <row r="128" spans="1:14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4">
        <f>=IF(A128="","",H128*I128)</f>
      </c>
      <c r="K128" s="5"/>
      <c r="L128" s="5"/>
      <c r="M128" s="5"/>
      <c r="N128" s="6">
        <f>=IF(A128="","",IF(M128&lt;&gt;"","ҚАЙТАРЫЛДЫ",IF(AND(L128&lt;&gt;"",L128&lt;TODAY()),"КЕШІКТІ","БЕКІТІЛГЕН")))</f>
      </c>
    </row>
    <row r="129" spans="1:14" x14ac:dyDescent="0.25">
      <c r="A129" s="7"/>
      <c r="B129" s="7"/>
      <c r="C129" s="7"/>
      <c r="D129" s="7"/>
      <c r="E129" s="7"/>
      <c r="F129" s="7"/>
      <c r="G129" s="7"/>
      <c r="H129" s="8"/>
      <c r="I129" s="9"/>
      <c r="J129" s="9">
        <f>=IF(A129="","",H129*I129)</f>
      </c>
      <c r="K129" s="10"/>
      <c r="L129" s="10"/>
      <c r="M129" s="10"/>
      <c r="N129" s="11">
        <f>=IF(A129="","",IF(M129&lt;&gt;"","ҚАЙТАРЫЛДЫ",IF(AND(L129&lt;&gt;"",L129&lt;TODAY()),"КЕШІКТІ","БЕКІТІЛГЕН")))</f>
      </c>
    </row>
    <row r="130" spans="1:14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4">
        <f>=IF(A130="","",H130*I130)</f>
      </c>
      <c r="K130" s="5"/>
      <c r="L130" s="5"/>
      <c r="M130" s="5"/>
      <c r="N130" s="6">
        <f>=IF(A130="","",IF(M130&lt;&gt;"","ҚАЙТАРЫЛДЫ",IF(AND(L130&lt;&gt;"",L130&lt;TODAY()),"КЕШІКТІ","БЕКІТІЛГЕН")))</f>
      </c>
    </row>
    <row r="131" spans="1:14" x14ac:dyDescent="0.25">
      <c r="A131" s="7"/>
      <c r="B131" s="7"/>
      <c r="C131" s="7"/>
      <c r="D131" s="7"/>
      <c r="E131" s="7"/>
      <c r="F131" s="7"/>
      <c r="G131" s="7"/>
      <c r="H131" s="8"/>
      <c r="I131" s="9"/>
      <c r="J131" s="9">
        <f>=IF(A131="","",H131*I131)</f>
      </c>
      <c r="K131" s="10"/>
      <c r="L131" s="10"/>
      <c r="M131" s="10"/>
      <c r="N131" s="11">
        <f>=IF(A131="","",IF(M131&lt;&gt;"","ҚАЙТАРЫЛДЫ",IF(AND(L131&lt;&gt;"",L131&lt;TODAY()),"КЕШІКТІ","БЕКІТІЛГЕН")))</f>
      </c>
    </row>
    <row r="132" spans="1:14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4">
        <f>=IF(A132="","",H132*I132)</f>
      </c>
      <c r="K132" s="5"/>
      <c r="L132" s="5"/>
      <c r="M132" s="5"/>
      <c r="N132" s="6">
        <f>=IF(A132="","",IF(M132&lt;&gt;"","ҚАЙТАРЫЛДЫ",IF(AND(L132&lt;&gt;"",L132&lt;TODAY()),"КЕШІКТІ","БЕКІТІЛГЕН")))</f>
      </c>
    </row>
    <row r="133" spans="1:14" x14ac:dyDescent="0.25">
      <c r="A133" s="7"/>
      <c r="B133" s="7"/>
      <c r="C133" s="7"/>
      <c r="D133" s="7"/>
      <c r="E133" s="7"/>
      <c r="F133" s="7"/>
      <c r="G133" s="7"/>
      <c r="H133" s="8"/>
      <c r="I133" s="9"/>
      <c r="J133" s="9">
        <f>=IF(A133="","",H133*I133)</f>
      </c>
      <c r="K133" s="10"/>
      <c r="L133" s="10"/>
      <c r="M133" s="10"/>
      <c r="N133" s="11">
        <f>=IF(A133="","",IF(M133&lt;&gt;"","ҚАЙТАРЫЛДЫ",IF(AND(L133&lt;&gt;"",L133&lt;TODAY()),"КЕШІКТІ","БЕКІТІЛГЕН")))</f>
      </c>
    </row>
    <row r="134" spans="1:14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4">
        <f>=IF(A134="","",H134*I134)</f>
      </c>
      <c r="K134" s="5"/>
      <c r="L134" s="5"/>
      <c r="M134" s="5"/>
      <c r="N134" s="6">
        <f>=IF(A134="","",IF(M134&lt;&gt;"","ҚАЙТАРЫЛДЫ",IF(AND(L134&lt;&gt;"",L134&lt;TODAY()),"КЕШІКТІ","БЕКІТІЛГЕН")))</f>
      </c>
    </row>
    <row r="135" spans="1:14" x14ac:dyDescent="0.25">
      <c r="A135" s="7"/>
      <c r="B135" s="7"/>
      <c r="C135" s="7"/>
      <c r="D135" s="7"/>
      <c r="E135" s="7"/>
      <c r="F135" s="7"/>
      <c r="G135" s="7"/>
      <c r="H135" s="8"/>
      <c r="I135" s="9"/>
      <c r="J135" s="9">
        <f>=IF(A135="","",H135*I135)</f>
      </c>
      <c r="K135" s="10"/>
      <c r="L135" s="10"/>
      <c r="M135" s="10"/>
      <c r="N135" s="11">
        <f>=IF(A135="","",IF(M135&lt;&gt;"","ҚАЙТАРЫЛДЫ",IF(AND(L135&lt;&gt;"",L135&lt;TODAY()),"КЕШІКТІ","БЕКІТІЛГЕН")))</f>
      </c>
    </row>
    <row r="136" spans="1:14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4">
        <f>=IF(A136="","",H136*I136)</f>
      </c>
      <c r="K136" s="5"/>
      <c r="L136" s="5"/>
      <c r="M136" s="5"/>
      <c r="N136" s="6">
        <f>=IF(A136="","",IF(M136&lt;&gt;"","ҚАЙТАРЫЛДЫ",IF(AND(L136&lt;&gt;"",L136&lt;TODAY()),"КЕШІКТІ","БЕКІТІЛГЕН")))</f>
      </c>
    </row>
    <row r="137" spans="1:14" x14ac:dyDescent="0.25">
      <c r="A137" s="7"/>
      <c r="B137" s="7"/>
      <c r="C137" s="7"/>
      <c r="D137" s="7"/>
      <c r="E137" s="7"/>
      <c r="F137" s="7"/>
      <c r="G137" s="7"/>
      <c r="H137" s="8"/>
      <c r="I137" s="9"/>
      <c r="J137" s="9">
        <f>=IF(A137="","",H137*I137)</f>
      </c>
      <c r="K137" s="10"/>
      <c r="L137" s="10"/>
      <c r="M137" s="10"/>
      <c r="N137" s="11">
        <f>=IF(A137="","",IF(M137&lt;&gt;"","ҚАЙТАРЫЛДЫ",IF(AND(L137&lt;&gt;"",L137&lt;TODAY()),"КЕШІКТІ","БЕКІТІЛГЕН")))</f>
      </c>
    </row>
    <row r="138" spans="1:14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4">
        <f>=IF(A138="","",H138*I138)</f>
      </c>
      <c r="K138" s="5"/>
      <c r="L138" s="5"/>
      <c r="M138" s="5"/>
      <c r="N138" s="6">
        <f>=IF(A138="","",IF(M138&lt;&gt;"","ҚАЙТАРЫЛДЫ",IF(AND(L138&lt;&gt;"",L138&lt;TODAY()),"КЕШІКТІ","БЕКІТІЛГЕН")))</f>
      </c>
    </row>
    <row r="139" spans="1:14" x14ac:dyDescent="0.25">
      <c r="A139" s="7"/>
      <c r="B139" s="7"/>
      <c r="C139" s="7"/>
      <c r="D139" s="7"/>
      <c r="E139" s="7"/>
      <c r="F139" s="7"/>
      <c r="G139" s="7"/>
      <c r="H139" s="8"/>
      <c r="I139" s="9"/>
      <c r="J139" s="9">
        <f>=IF(A139="","",H139*I139)</f>
      </c>
      <c r="K139" s="10"/>
      <c r="L139" s="10"/>
      <c r="M139" s="10"/>
      <c r="N139" s="11">
        <f>=IF(A139="","",IF(M139&lt;&gt;"","ҚАЙТАРЫЛДЫ",IF(AND(L139&lt;&gt;"",L139&lt;TODAY()),"КЕШІКТІ","БЕКІТІЛГЕН")))</f>
      </c>
    </row>
    <row r="140" spans="1:14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4">
        <f>=IF(A140="","",H140*I140)</f>
      </c>
      <c r="K140" s="5"/>
      <c r="L140" s="5"/>
      <c r="M140" s="5"/>
      <c r="N140" s="6">
        <f>=IF(A140="","",IF(M140&lt;&gt;"","ҚАЙТАРЫЛДЫ",IF(AND(L140&lt;&gt;"",L140&lt;TODAY()),"КЕШІКТІ","БЕКІТІЛГЕН")))</f>
      </c>
    </row>
    <row r="141" spans="1:14" x14ac:dyDescent="0.25">
      <c r="A141" s="7"/>
      <c r="B141" s="7"/>
      <c r="C141" s="7"/>
      <c r="D141" s="7"/>
      <c r="E141" s="7"/>
      <c r="F141" s="7"/>
      <c r="G141" s="7"/>
      <c r="H141" s="8"/>
      <c r="I141" s="9"/>
      <c r="J141" s="9">
        <f>=IF(A141="","",H141*I141)</f>
      </c>
      <c r="K141" s="10"/>
      <c r="L141" s="10"/>
      <c r="M141" s="10"/>
      <c r="N141" s="11">
        <f>=IF(A141="","",IF(M141&lt;&gt;"","ҚАЙТАРЫЛДЫ",IF(AND(L141&lt;&gt;"",L141&lt;TODAY()),"КЕШІКТІ","БЕКІТІЛГЕН")))</f>
      </c>
    </row>
    <row r="142" spans="1:14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4">
        <f>=IF(A142="","",H142*I142)</f>
      </c>
      <c r="K142" s="5"/>
      <c r="L142" s="5"/>
      <c r="M142" s="5"/>
      <c r="N142" s="6">
        <f>=IF(A142="","",IF(M142&lt;&gt;"","ҚАЙТАРЫЛДЫ",IF(AND(L142&lt;&gt;"",L142&lt;TODAY()),"КЕШІКТІ","БЕКІТІЛГЕН")))</f>
      </c>
    </row>
    <row r="143" spans="1:14" x14ac:dyDescent="0.25">
      <c r="A143" s="7"/>
      <c r="B143" s="7"/>
      <c r="C143" s="7"/>
      <c r="D143" s="7"/>
      <c r="E143" s="7"/>
      <c r="F143" s="7"/>
      <c r="G143" s="7"/>
      <c r="H143" s="8"/>
      <c r="I143" s="9"/>
      <c r="J143" s="9">
        <f>=IF(A143="","",H143*I143)</f>
      </c>
      <c r="K143" s="10"/>
      <c r="L143" s="10"/>
      <c r="M143" s="10"/>
      <c r="N143" s="11">
        <f>=IF(A143="","",IF(M143&lt;&gt;"","ҚАЙТАРЫЛДЫ",IF(AND(L143&lt;&gt;"",L143&lt;TODAY()),"КЕШІКТІ","БЕКІТІЛГЕН")))</f>
      </c>
    </row>
    <row r="144" spans="1:14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4">
        <f>=IF(A144="","",H144*I144)</f>
      </c>
      <c r="K144" s="5"/>
      <c r="L144" s="5"/>
      <c r="M144" s="5"/>
      <c r="N144" s="6">
        <f>=IF(A144="","",IF(M144&lt;&gt;"","ҚАЙТАРЫЛДЫ",IF(AND(L144&lt;&gt;"",L144&lt;TODAY()),"КЕШІКТІ","БЕКІТІЛГЕН")))</f>
      </c>
    </row>
    <row r="145" spans="1:14" x14ac:dyDescent="0.25">
      <c r="A145" s="7"/>
      <c r="B145" s="7"/>
      <c r="C145" s="7"/>
      <c r="D145" s="7"/>
      <c r="E145" s="7"/>
      <c r="F145" s="7"/>
      <c r="G145" s="7"/>
      <c r="H145" s="8"/>
      <c r="I145" s="9"/>
      <c r="J145" s="9">
        <f>=IF(A145="","",H145*I145)</f>
      </c>
      <c r="K145" s="10"/>
      <c r="L145" s="10"/>
      <c r="M145" s="10"/>
      <c r="N145" s="11">
        <f>=IF(A145="","",IF(M145&lt;&gt;"","ҚАЙТАРЫЛДЫ",IF(AND(L145&lt;&gt;"",L145&lt;TODAY()),"КЕШІКТІ","БЕКІТІЛГЕН")))</f>
      </c>
    </row>
    <row r="146" spans="1:14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4">
        <f>=IF(A146="","",H146*I146)</f>
      </c>
      <c r="K146" s="5"/>
      <c r="L146" s="5"/>
      <c r="M146" s="5"/>
      <c r="N146" s="6">
        <f>=IF(A146="","",IF(M146&lt;&gt;"","ҚАЙТАРЫЛДЫ",IF(AND(L146&lt;&gt;"",L146&lt;TODAY()),"КЕШІКТІ","БЕКІТІЛГЕН")))</f>
      </c>
    </row>
    <row r="147" spans="1:14" x14ac:dyDescent="0.25">
      <c r="A147" s="7"/>
      <c r="B147" s="7"/>
      <c r="C147" s="7"/>
      <c r="D147" s="7"/>
      <c r="E147" s="7"/>
      <c r="F147" s="7"/>
      <c r="G147" s="7"/>
      <c r="H147" s="8"/>
      <c r="I147" s="9"/>
      <c r="J147" s="9">
        <f>=IF(A147="","",H147*I147)</f>
      </c>
      <c r="K147" s="10"/>
      <c r="L147" s="10"/>
      <c r="M147" s="10"/>
      <c r="N147" s="11">
        <f>=IF(A147="","",IF(M147&lt;&gt;"","ҚАЙТАРЫЛДЫ",IF(AND(L147&lt;&gt;"",L147&lt;TODAY()),"КЕШІКТІ","БЕКІТІЛГЕН")))</f>
      </c>
    </row>
    <row r="148" spans="1:14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4">
        <f>=IF(A148="","",H148*I148)</f>
      </c>
      <c r="K148" s="5"/>
      <c r="L148" s="5"/>
      <c r="M148" s="5"/>
      <c r="N148" s="6">
        <f>=IF(A148="","",IF(M148&lt;&gt;"","ҚАЙТАРЫЛДЫ",IF(AND(L148&lt;&gt;"",L148&lt;TODAY()),"КЕШІКТІ","БЕКІТІЛГЕН")))</f>
      </c>
    </row>
    <row r="149" spans="1:14" x14ac:dyDescent="0.25">
      <c r="A149" s="7"/>
      <c r="B149" s="7"/>
      <c r="C149" s="7"/>
      <c r="D149" s="7"/>
      <c r="E149" s="7"/>
      <c r="F149" s="7"/>
      <c r="G149" s="7"/>
      <c r="H149" s="8"/>
      <c r="I149" s="9"/>
      <c r="J149" s="9">
        <f>=IF(A149="","",H149*I149)</f>
      </c>
      <c r="K149" s="10"/>
      <c r="L149" s="10"/>
      <c r="M149" s="10"/>
      <c r="N149" s="11">
        <f>=IF(A149="","",IF(M149&lt;&gt;"","ҚАЙТАРЫЛДЫ",IF(AND(L149&lt;&gt;"",L149&lt;TODAY()),"КЕШІКТІ","БЕКІТІЛГЕН")))</f>
      </c>
    </row>
    <row r="150" spans="1:14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4">
        <f>=IF(A150="","",H150*I150)</f>
      </c>
      <c r="K150" s="5"/>
      <c r="L150" s="5"/>
      <c r="M150" s="5"/>
      <c r="N150" s="6">
        <f>=IF(A150="","",IF(M150&lt;&gt;"","ҚАЙТАРЫЛДЫ",IF(AND(L150&lt;&gt;"",L150&lt;TODAY()),"КЕШІКТІ","БЕКІТІЛГЕН")))</f>
      </c>
    </row>
    <row r="151" spans="1:14" x14ac:dyDescent="0.25">
      <c r="A151" s="7"/>
      <c r="B151" s="7"/>
      <c r="C151" s="7"/>
      <c r="D151" s="7"/>
      <c r="E151" s="7"/>
      <c r="F151" s="7"/>
      <c r="G151" s="7"/>
      <c r="H151" s="8"/>
      <c r="I151" s="9"/>
      <c r="J151" s="9">
        <f>=IF(A151="","",H151*I151)</f>
      </c>
      <c r="K151" s="10"/>
      <c r="L151" s="10"/>
      <c r="M151" s="10"/>
      <c r="N151" s="11">
        <f>=IF(A151="","",IF(M151&lt;&gt;"","ҚАЙТАРЫЛДЫ",IF(AND(L151&lt;&gt;"",L151&lt;TODAY()),"КЕШІКТІ","БЕКІТІЛГЕН")))</f>
      </c>
    </row>
    <row r="152" spans="1:14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4">
        <f>=IF(A152="","",H152*I152)</f>
      </c>
      <c r="K152" s="5"/>
      <c r="L152" s="5"/>
      <c r="M152" s="5"/>
      <c r="N152" s="6">
        <f>=IF(A152="","",IF(M152&lt;&gt;"","ҚАЙТАРЫЛДЫ",IF(AND(L152&lt;&gt;"",L152&lt;TODAY()),"КЕШІКТІ","БЕКІТІЛГЕН")))</f>
      </c>
    </row>
    <row r="153" spans="1:14" x14ac:dyDescent="0.25">
      <c r="A153" s="7"/>
      <c r="B153" s="7"/>
      <c r="C153" s="7"/>
      <c r="D153" s="7"/>
      <c r="E153" s="7"/>
      <c r="F153" s="7"/>
      <c r="G153" s="7"/>
      <c r="H153" s="8"/>
      <c r="I153" s="9"/>
      <c r="J153" s="9">
        <f>=IF(A153="","",H153*I153)</f>
      </c>
      <c r="K153" s="10"/>
      <c r="L153" s="10"/>
      <c r="M153" s="10"/>
      <c r="N153" s="11">
        <f>=IF(A153="","",IF(M153&lt;&gt;"","ҚАЙТАРЫЛДЫ",IF(AND(L153&lt;&gt;"",L153&lt;TODAY()),"КЕШІКТІ","БЕКІТІЛГЕН")))</f>
      </c>
    </row>
    <row r="154" spans="1:14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4">
        <f>=IF(A154="","",H154*I154)</f>
      </c>
      <c r="K154" s="5"/>
      <c r="L154" s="5"/>
      <c r="M154" s="5"/>
      <c r="N154" s="6">
        <f>=IF(A154="","",IF(M154&lt;&gt;"","ҚАЙТАРЫЛДЫ",IF(AND(L154&lt;&gt;"",L154&lt;TODAY()),"КЕШІКТІ","БЕКІТІЛГЕН")))</f>
      </c>
    </row>
    <row r="155" spans="1:14" x14ac:dyDescent="0.25">
      <c r="A155" s="7"/>
      <c r="B155" s="7"/>
      <c r="C155" s="7"/>
      <c r="D155" s="7"/>
      <c r="E155" s="7"/>
      <c r="F155" s="7"/>
      <c r="G155" s="7"/>
      <c r="H155" s="8"/>
      <c r="I155" s="9"/>
      <c r="J155" s="9">
        <f>=IF(A155="","",H155*I155)</f>
      </c>
      <c r="K155" s="10"/>
      <c r="L155" s="10"/>
      <c r="M155" s="10"/>
      <c r="N155" s="11">
        <f>=IF(A155="","",IF(M155&lt;&gt;"","ҚАЙТАРЫЛДЫ",IF(AND(L155&lt;&gt;"",L155&lt;TODAY()),"КЕШІКТІ","БЕКІТІЛГЕН")))</f>
      </c>
    </row>
    <row r="156" spans="1:14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4">
        <f>=IF(A156="","",H156*I156)</f>
      </c>
      <c r="K156" s="5"/>
      <c r="L156" s="5"/>
      <c r="M156" s="5"/>
      <c r="N156" s="6">
        <f>=IF(A156="","",IF(M156&lt;&gt;"","ҚАЙТАРЫЛДЫ",IF(AND(L156&lt;&gt;"",L156&lt;TODAY()),"КЕШІКТІ","БЕКІТІЛГЕН")))</f>
      </c>
    </row>
    <row r="157" spans="1:14" x14ac:dyDescent="0.25">
      <c r="A157" s="7"/>
      <c r="B157" s="7"/>
      <c r="C157" s="7"/>
      <c r="D157" s="7"/>
      <c r="E157" s="7"/>
      <c r="F157" s="7"/>
      <c r="G157" s="7"/>
      <c r="H157" s="8"/>
      <c r="I157" s="9"/>
      <c r="J157" s="9">
        <f>=IF(A157="","",H157*I157)</f>
      </c>
      <c r="K157" s="10"/>
      <c r="L157" s="10"/>
      <c r="M157" s="10"/>
      <c r="N157" s="11">
        <f>=IF(A157="","",IF(M157&lt;&gt;"","ҚАЙТАРЫЛДЫ",IF(AND(L157&lt;&gt;"",L157&lt;TODAY()),"КЕШІКТІ","БЕКІТІЛГЕН")))</f>
      </c>
    </row>
    <row r="158" spans="1:14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4">
        <f>=IF(A158="","",H158*I158)</f>
      </c>
      <c r="K158" s="5"/>
      <c r="L158" s="5"/>
      <c r="M158" s="5"/>
      <c r="N158" s="6">
        <f>=IF(A158="","",IF(M158&lt;&gt;"","ҚАЙТАРЫЛДЫ",IF(AND(L158&lt;&gt;"",L158&lt;TODAY()),"КЕШІКТІ","БЕКІТІЛГЕН")))</f>
      </c>
    </row>
    <row r="159" spans="1:14" x14ac:dyDescent="0.25">
      <c r="A159" s="7"/>
      <c r="B159" s="7"/>
      <c r="C159" s="7"/>
      <c r="D159" s="7"/>
      <c r="E159" s="7"/>
      <c r="F159" s="7"/>
      <c r="G159" s="7"/>
      <c r="H159" s="8"/>
      <c r="I159" s="9"/>
      <c r="J159" s="9">
        <f>=IF(A159="","",H159*I159)</f>
      </c>
      <c r="K159" s="10"/>
      <c r="L159" s="10"/>
      <c r="M159" s="10"/>
      <c r="N159" s="11">
        <f>=IF(A159="","",IF(M159&lt;&gt;"","ҚАЙТАРЫЛДЫ",IF(AND(L159&lt;&gt;"",L159&lt;TODAY()),"КЕШІКТІ","БЕКІТІЛГЕН")))</f>
      </c>
    </row>
    <row r="160" spans="1:14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4">
        <f>=IF(A160="","",H160*I160)</f>
      </c>
      <c r="K160" s="5"/>
      <c r="L160" s="5"/>
      <c r="M160" s="5"/>
      <c r="N160" s="6">
        <f>=IF(A160="","",IF(M160&lt;&gt;"","ҚАЙТАРЫЛДЫ",IF(AND(L160&lt;&gt;"",L160&lt;TODAY()),"КЕШІКТІ","БЕКІТІЛГЕН")))</f>
      </c>
    </row>
    <row r="161" spans="1:14" x14ac:dyDescent="0.25">
      <c r="A161" s="7"/>
      <c r="B161" s="7"/>
      <c r="C161" s="7"/>
      <c r="D161" s="7"/>
      <c r="E161" s="7"/>
      <c r="F161" s="7"/>
      <c r="G161" s="7"/>
      <c r="H161" s="8"/>
      <c r="I161" s="9"/>
      <c r="J161" s="9">
        <f>=IF(A161="","",H161*I161)</f>
      </c>
      <c r="K161" s="10"/>
      <c r="L161" s="10"/>
      <c r="M161" s="10"/>
      <c r="N161" s="11">
        <f>=IF(A161="","",IF(M161&lt;&gt;"","ҚАЙТАРЫЛДЫ",IF(AND(L161&lt;&gt;"",L161&lt;TODAY()),"КЕШІКТІ","БЕКІТІЛГЕН")))</f>
      </c>
    </row>
    <row r="162" spans="1:14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4">
        <f>=IF(A162="","",H162*I162)</f>
      </c>
      <c r="K162" s="5"/>
      <c r="L162" s="5"/>
      <c r="M162" s="5"/>
      <c r="N162" s="6">
        <f>=IF(A162="","",IF(M162&lt;&gt;"","ҚАЙТАРЫЛДЫ",IF(AND(L162&lt;&gt;"",L162&lt;TODAY()),"КЕШІКТІ","БЕКІТІЛГЕН")))</f>
      </c>
    </row>
    <row r="163" spans="1:14" x14ac:dyDescent="0.25">
      <c r="A163" s="7"/>
      <c r="B163" s="7"/>
      <c r="C163" s="7"/>
      <c r="D163" s="7"/>
      <c r="E163" s="7"/>
      <c r="F163" s="7"/>
      <c r="G163" s="7"/>
      <c r="H163" s="8"/>
      <c r="I163" s="9"/>
      <c r="J163" s="9">
        <f>=IF(A163="","",H163*I163)</f>
      </c>
      <c r="K163" s="10"/>
      <c r="L163" s="10"/>
      <c r="M163" s="10"/>
      <c r="N163" s="11">
        <f>=IF(A163="","",IF(M163&lt;&gt;"","ҚАЙТАРЫЛДЫ",IF(AND(L163&lt;&gt;"",L163&lt;TODAY()),"КЕШІКТІ","БЕКІТІЛГЕН")))</f>
      </c>
    </row>
    <row r="164" spans="1:14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4">
        <f>=IF(A164="","",H164*I164)</f>
      </c>
      <c r="K164" s="5"/>
      <c r="L164" s="5"/>
      <c r="M164" s="5"/>
      <c r="N164" s="6">
        <f>=IF(A164="","",IF(M164&lt;&gt;"","ҚАЙТАРЫЛДЫ",IF(AND(L164&lt;&gt;"",L164&lt;TODAY()),"КЕШІКТІ","БЕКІТІЛГЕН")))</f>
      </c>
    </row>
    <row r="165" spans="1:14" x14ac:dyDescent="0.25">
      <c r="A165" s="7"/>
      <c r="B165" s="7"/>
      <c r="C165" s="7"/>
      <c r="D165" s="7"/>
      <c r="E165" s="7"/>
      <c r="F165" s="7"/>
      <c r="G165" s="7"/>
      <c r="H165" s="8"/>
      <c r="I165" s="9"/>
      <c r="J165" s="9">
        <f>=IF(A165="","",H165*I165)</f>
      </c>
      <c r="K165" s="10"/>
      <c r="L165" s="10"/>
      <c r="M165" s="10"/>
      <c r="N165" s="11">
        <f>=IF(A165="","",IF(M165&lt;&gt;"","ҚАЙТАРЫЛДЫ",IF(AND(L165&lt;&gt;"",L165&lt;TODAY()),"КЕШІКТІ","БЕКІТІЛГЕН")))</f>
      </c>
    </row>
    <row r="166" spans="1:14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4">
        <f>=IF(A166="","",H166*I166)</f>
      </c>
      <c r="K166" s="5"/>
      <c r="L166" s="5"/>
      <c r="M166" s="5"/>
      <c r="N166" s="6">
        <f>=IF(A166="","",IF(M166&lt;&gt;"","ҚАЙТАРЫЛДЫ",IF(AND(L166&lt;&gt;"",L166&lt;TODAY()),"КЕШІКТІ","БЕКІТІЛГЕН")))</f>
      </c>
    </row>
    <row r="167" spans="1:14" x14ac:dyDescent="0.25">
      <c r="A167" s="7"/>
      <c r="B167" s="7"/>
      <c r="C167" s="7"/>
      <c r="D167" s="7"/>
      <c r="E167" s="7"/>
      <c r="F167" s="7"/>
      <c r="G167" s="7"/>
      <c r="H167" s="8"/>
      <c r="I167" s="9"/>
      <c r="J167" s="9">
        <f>=IF(A167="","",H167*I167)</f>
      </c>
      <c r="K167" s="10"/>
      <c r="L167" s="10"/>
      <c r="M167" s="10"/>
      <c r="N167" s="11">
        <f>=IF(A167="","",IF(M167&lt;&gt;"","ҚАЙТАРЫЛДЫ",IF(AND(L167&lt;&gt;"",L167&lt;TODAY()),"КЕШІКТІ","БЕКІТІЛГЕН")))</f>
      </c>
    </row>
    <row r="168" spans="1:14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4">
        <f>=IF(A168="","",H168*I168)</f>
      </c>
      <c r="K168" s="5"/>
      <c r="L168" s="5"/>
      <c r="M168" s="5"/>
      <c r="N168" s="6">
        <f>=IF(A168="","",IF(M168&lt;&gt;"","ҚАЙТАРЫЛДЫ",IF(AND(L168&lt;&gt;"",L168&lt;TODAY()),"КЕШІКТІ","БЕКІТІЛГЕН")))</f>
      </c>
    </row>
    <row r="169" spans="1:14" x14ac:dyDescent="0.25">
      <c r="A169" s="7"/>
      <c r="B169" s="7"/>
      <c r="C169" s="7"/>
      <c r="D169" s="7"/>
      <c r="E169" s="7"/>
      <c r="F169" s="7"/>
      <c r="G169" s="7"/>
      <c r="H169" s="8"/>
      <c r="I169" s="9"/>
      <c r="J169" s="9">
        <f>=IF(A169="","",H169*I169)</f>
      </c>
      <c r="K169" s="10"/>
      <c r="L169" s="10"/>
      <c r="M169" s="10"/>
      <c r="N169" s="11">
        <f>=IF(A169="","",IF(M169&lt;&gt;"","ҚАЙТАРЫЛДЫ",IF(AND(L169&lt;&gt;"",L169&lt;TODAY()),"КЕШІКТІ","БЕКІТІЛГЕН")))</f>
      </c>
    </row>
    <row r="170" spans="1:14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4">
        <f>=IF(A170="","",H170*I170)</f>
      </c>
      <c r="K170" s="5"/>
      <c r="L170" s="5"/>
      <c r="M170" s="5"/>
      <c r="N170" s="6">
        <f>=IF(A170="","",IF(M170&lt;&gt;"","ҚАЙТАРЫЛДЫ",IF(AND(L170&lt;&gt;"",L170&lt;TODAY()),"КЕШІКТІ","БЕКІТІЛГЕН")))</f>
      </c>
    </row>
    <row r="171" spans="1:14" x14ac:dyDescent="0.25">
      <c r="A171" s="7"/>
      <c r="B171" s="7"/>
      <c r="C171" s="7"/>
      <c r="D171" s="7"/>
      <c r="E171" s="7"/>
      <c r="F171" s="7"/>
      <c r="G171" s="7"/>
      <c r="H171" s="8"/>
      <c r="I171" s="9"/>
      <c r="J171" s="9">
        <f>=IF(A171="","",H171*I171)</f>
      </c>
      <c r="K171" s="10"/>
      <c r="L171" s="10"/>
      <c r="M171" s="10"/>
      <c r="N171" s="11">
        <f>=IF(A171="","",IF(M171&lt;&gt;"","ҚАЙТАРЫЛДЫ",IF(AND(L171&lt;&gt;"",L171&lt;TODAY()),"КЕШІКТІ","БЕКІТІЛГЕН")))</f>
      </c>
    </row>
    <row r="172" spans="1:14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4">
        <f>=IF(A172="","",H172*I172)</f>
      </c>
      <c r="K172" s="5"/>
      <c r="L172" s="5"/>
      <c r="M172" s="5"/>
      <c r="N172" s="6">
        <f>=IF(A172="","",IF(M172&lt;&gt;"","ҚАЙТАРЫЛДЫ",IF(AND(L172&lt;&gt;"",L172&lt;TODAY()),"КЕШІКТІ","БЕКІТІЛГЕН")))</f>
      </c>
    </row>
    <row r="173" spans="1:14" x14ac:dyDescent="0.25">
      <c r="A173" s="7"/>
      <c r="B173" s="7"/>
      <c r="C173" s="7"/>
      <c r="D173" s="7"/>
      <c r="E173" s="7"/>
      <c r="F173" s="7"/>
      <c r="G173" s="7"/>
      <c r="H173" s="8"/>
      <c r="I173" s="9"/>
      <c r="J173" s="9">
        <f>=IF(A173="","",H173*I173)</f>
      </c>
      <c r="K173" s="10"/>
      <c r="L173" s="10"/>
      <c r="M173" s="10"/>
      <c r="N173" s="11">
        <f>=IF(A173="","",IF(M173&lt;&gt;"","ҚАЙТАРЫЛДЫ",IF(AND(L173&lt;&gt;"",L173&lt;TODAY()),"КЕШІКТІ","БЕКІТІЛГЕН")))</f>
      </c>
    </row>
    <row r="174" spans="1:14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4">
        <f>=IF(A174="","",H174*I174)</f>
      </c>
      <c r="K174" s="5"/>
      <c r="L174" s="5"/>
      <c r="M174" s="5"/>
      <c r="N174" s="6">
        <f>=IF(A174="","",IF(M174&lt;&gt;"","ҚАЙТАРЫЛДЫ",IF(AND(L174&lt;&gt;"",L174&lt;TODAY()),"КЕШІКТІ","БЕКІТІЛГЕН")))</f>
      </c>
    </row>
    <row r="175" spans="1:14" x14ac:dyDescent="0.25">
      <c r="A175" s="7"/>
      <c r="B175" s="7"/>
      <c r="C175" s="7"/>
      <c r="D175" s="7"/>
      <c r="E175" s="7"/>
      <c r="F175" s="7"/>
      <c r="G175" s="7"/>
      <c r="H175" s="8"/>
      <c r="I175" s="9"/>
      <c r="J175" s="9">
        <f>=IF(A175="","",H175*I175)</f>
      </c>
      <c r="K175" s="10"/>
      <c r="L175" s="10"/>
      <c r="M175" s="10"/>
      <c r="N175" s="11">
        <f>=IF(A175="","",IF(M175&lt;&gt;"","ҚАЙТАРЫЛДЫ",IF(AND(L175&lt;&gt;"",L175&lt;TODAY()),"КЕШІКТІ","БЕКІТІЛГЕН")))</f>
      </c>
    </row>
    <row r="176" spans="1:14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4">
        <f>=IF(A176="","",H176*I176)</f>
      </c>
      <c r="K176" s="5"/>
      <c r="L176" s="5"/>
      <c r="M176" s="5"/>
      <c r="N176" s="6">
        <f>=IF(A176="","",IF(M176&lt;&gt;"","ҚАЙТАРЫЛДЫ",IF(AND(L176&lt;&gt;"",L176&lt;TODAY()),"КЕШІКТІ","БЕКІТІЛГЕН")))</f>
      </c>
    </row>
    <row r="177" spans="1:14" x14ac:dyDescent="0.25">
      <c r="A177" s="7"/>
      <c r="B177" s="7"/>
      <c r="C177" s="7"/>
      <c r="D177" s="7"/>
      <c r="E177" s="7"/>
      <c r="F177" s="7"/>
      <c r="G177" s="7"/>
      <c r="H177" s="8"/>
      <c r="I177" s="9"/>
      <c r="J177" s="9">
        <f>=IF(A177="","",H177*I177)</f>
      </c>
      <c r="K177" s="10"/>
      <c r="L177" s="10"/>
      <c r="M177" s="10"/>
      <c r="N177" s="11">
        <f>=IF(A177="","",IF(M177&lt;&gt;"","ҚАЙТАРЫЛДЫ",IF(AND(L177&lt;&gt;"",L177&lt;TODAY()),"КЕШІКТІ","БЕКІТІЛГЕН")))</f>
      </c>
    </row>
    <row r="178" spans="1:14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4">
        <f>=IF(A178="","",H178*I178)</f>
      </c>
      <c r="K178" s="5"/>
      <c r="L178" s="5"/>
      <c r="M178" s="5"/>
      <c r="N178" s="6">
        <f>=IF(A178="","",IF(M178&lt;&gt;"","ҚАЙТАРЫЛДЫ",IF(AND(L178&lt;&gt;"",L178&lt;TODAY()),"КЕШІКТІ","БЕКІТІЛГЕН")))</f>
      </c>
    </row>
    <row r="179" spans="1:14" x14ac:dyDescent="0.25">
      <c r="A179" s="7"/>
      <c r="B179" s="7"/>
      <c r="C179" s="7"/>
      <c r="D179" s="7"/>
      <c r="E179" s="7"/>
      <c r="F179" s="7"/>
      <c r="G179" s="7"/>
      <c r="H179" s="8"/>
      <c r="I179" s="9"/>
      <c r="J179" s="9">
        <f>=IF(A179="","",H179*I179)</f>
      </c>
      <c r="K179" s="10"/>
      <c r="L179" s="10"/>
      <c r="M179" s="10"/>
      <c r="N179" s="11">
        <f>=IF(A179="","",IF(M179&lt;&gt;"","ҚАЙТАРЫЛДЫ",IF(AND(L179&lt;&gt;"",L179&lt;TODAY()),"КЕШІКТІ","БЕКІТІЛГЕН")))</f>
      </c>
    </row>
    <row r="180" spans="1:14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4">
        <f>=IF(A180="","",H180*I180)</f>
      </c>
      <c r="K180" s="5"/>
      <c r="L180" s="5"/>
      <c r="M180" s="5"/>
      <c r="N180" s="6">
        <f>=IF(A180="","",IF(M180&lt;&gt;"","ҚАЙТАРЫЛДЫ",IF(AND(L180&lt;&gt;"",L180&lt;TODAY()),"КЕШІКТІ","БЕКІТІЛГЕН")))</f>
      </c>
    </row>
    <row r="181" spans="1:14" x14ac:dyDescent="0.25">
      <c r="A181" s="7"/>
      <c r="B181" s="7"/>
      <c r="C181" s="7"/>
      <c r="D181" s="7"/>
      <c r="E181" s="7"/>
      <c r="F181" s="7"/>
      <c r="G181" s="7"/>
      <c r="H181" s="8"/>
      <c r="I181" s="9"/>
      <c r="J181" s="9">
        <f>=IF(A181="","",H181*I181)</f>
      </c>
      <c r="K181" s="10"/>
      <c r="L181" s="10"/>
      <c r="M181" s="10"/>
      <c r="N181" s="11">
        <f>=IF(A181="","",IF(M181&lt;&gt;"","ҚАЙТАРЫЛДЫ",IF(AND(L181&lt;&gt;"",L181&lt;TODAY()),"КЕШІКТІ","БЕКІТІЛГЕН")))</f>
      </c>
    </row>
    <row r="182" spans="1:14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4">
        <f>=IF(A182="","",H182*I182)</f>
      </c>
      <c r="K182" s="5"/>
      <c r="L182" s="5"/>
      <c r="M182" s="5"/>
      <c r="N182" s="6">
        <f>=IF(A182="","",IF(M182&lt;&gt;"","ҚАЙТАРЫЛДЫ",IF(AND(L182&lt;&gt;"",L182&lt;TODAY()),"КЕШІКТІ","БЕКІТІЛГЕН")))</f>
      </c>
    </row>
    <row r="183" spans="1:14" x14ac:dyDescent="0.25">
      <c r="A183" s="7"/>
      <c r="B183" s="7"/>
      <c r="C183" s="7"/>
      <c r="D183" s="7"/>
      <c r="E183" s="7"/>
      <c r="F183" s="7"/>
      <c r="G183" s="7"/>
      <c r="H183" s="8"/>
      <c r="I183" s="9"/>
      <c r="J183" s="9">
        <f>=IF(A183="","",H183*I183)</f>
      </c>
      <c r="K183" s="10"/>
      <c r="L183" s="10"/>
      <c r="M183" s="10"/>
      <c r="N183" s="11">
        <f>=IF(A183="","",IF(M183&lt;&gt;"","ҚАЙТАРЫЛДЫ",IF(AND(L183&lt;&gt;"",L183&lt;TODAY()),"КЕШІКТІ","БЕКІТІЛГЕН")))</f>
      </c>
    </row>
    <row r="184" spans="1:14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4">
        <f>=IF(A184="","",H184*I184)</f>
      </c>
      <c r="K184" s="5"/>
      <c r="L184" s="5"/>
      <c r="M184" s="5"/>
      <c r="N184" s="6">
        <f>=IF(A184="","",IF(M184&lt;&gt;"","ҚАЙТАРЫЛДЫ",IF(AND(L184&lt;&gt;"",L184&lt;TODAY()),"КЕШІКТІ","БЕКІТІЛГЕН")))</f>
      </c>
    </row>
    <row r="185" spans="1:14" x14ac:dyDescent="0.25">
      <c r="A185" s="7"/>
      <c r="B185" s="7"/>
      <c r="C185" s="7"/>
      <c r="D185" s="7"/>
      <c r="E185" s="7"/>
      <c r="F185" s="7"/>
      <c r="G185" s="7"/>
      <c r="H185" s="8"/>
      <c r="I185" s="9"/>
      <c r="J185" s="9">
        <f>=IF(A185="","",H185*I185)</f>
      </c>
      <c r="K185" s="10"/>
      <c r="L185" s="10"/>
      <c r="M185" s="10"/>
      <c r="N185" s="11">
        <f>=IF(A185="","",IF(M185&lt;&gt;"","ҚАЙТАРЫЛДЫ",IF(AND(L185&lt;&gt;"",L185&lt;TODAY()),"КЕШІКТІ","БЕКІТІЛГЕН")))</f>
      </c>
    </row>
    <row r="186" spans="1:14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4">
        <f>=IF(A186="","",H186*I186)</f>
      </c>
      <c r="K186" s="5"/>
      <c r="L186" s="5"/>
      <c r="M186" s="5"/>
      <c r="N186" s="6">
        <f>=IF(A186="","",IF(M186&lt;&gt;"","ҚАЙТАРЫЛДЫ",IF(AND(L186&lt;&gt;"",L186&lt;TODAY()),"КЕШІКТІ","БЕКІТІЛГЕН")))</f>
      </c>
    </row>
    <row r="187" spans="1:14" x14ac:dyDescent="0.25">
      <c r="A187" s="7"/>
      <c r="B187" s="7"/>
      <c r="C187" s="7"/>
      <c r="D187" s="7"/>
      <c r="E187" s="7"/>
      <c r="F187" s="7"/>
      <c r="G187" s="7"/>
      <c r="H187" s="8"/>
      <c r="I187" s="9"/>
      <c r="J187" s="9">
        <f>=IF(A187="","",H187*I187)</f>
      </c>
      <c r="K187" s="10"/>
      <c r="L187" s="10"/>
      <c r="M187" s="10"/>
      <c r="N187" s="11">
        <f>=IF(A187="","",IF(M187&lt;&gt;"","ҚАЙТАРЫЛДЫ",IF(AND(L187&lt;&gt;"",L187&lt;TODAY()),"КЕШІКТІ","БЕКІТІЛГЕН")))</f>
      </c>
    </row>
    <row r="188" spans="1:14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4">
        <f>=IF(A188="","",H188*I188)</f>
      </c>
      <c r="K188" s="5"/>
      <c r="L188" s="5"/>
      <c r="M188" s="5"/>
      <c r="N188" s="6">
        <f>=IF(A188="","",IF(M188&lt;&gt;"","ҚАЙТАРЫЛДЫ",IF(AND(L188&lt;&gt;"",L188&lt;TODAY()),"КЕШІКТІ","БЕКІТІЛГЕН")))</f>
      </c>
    </row>
    <row r="189" spans="1:14" x14ac:dyDescent="0.25">
      <c r="A189" s="7"/>
      <c r="B189" s="7"/>
      <c r="C189" s="7"/>
      <c r="D189" s="7"/>
      <c r="E189" s="7"/>
      <c r="F189" s="7"/>
      <c r="G189" s="7"/>
      <c r="H189" s="8"/>
      <c r="I189" s="9"/>
      <c r="J189" s="9">
        <f>=IF(A189="","",H189*I189)</f>
      </c>
      <c r="K189" s="10"/>
      <c r="L189" s="10"/>
      <c r="M189" s="10"/>
      <c r="N189" s="11">
        <f>=IF(A189="","",IF(M189&lt;&gt;"","ҚАЙТАРЫЛДЫ",IF(AND(L189&lt;&gt;"",L189&lt;TODAY()),"КЕШІКТІ","БЕКІТІЛГЕН")))</f>
      </c>
    </row>
    <row r="190" spans="1:14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4">
        <f>=IF(A190="","",H190*I190)</f>
      </c>
      <c r="K190" s="5"/>
      <c r="L190" s="5"/>
      <c r="M190" s="5"/>
      <c r="N190" s="6">
        <f>=IF(A190="","",IF(M190&lt;&gt;"","ҚАЙТАРЫЛДЫ",IF(AND(L190&lt;&gt;"",L190&lt;TODAY()),"КЕШІКТІ","БЕКІТІЛГЕН")))</f>
      </c>
    </row>
    <row r="191" spans="1:14" x14ac:dyDescent="0.25">
      <c r="A191" s="7"/>
      <c r="B191" s="7"/>
      <c r="C191" s="7"/>
      <c r="D191" s="7"/>
      <c r="E191" s="7"/>
      <c r="F191" s="7"/>
      <c r="G191" s="7"/>
      <c r="H191" s="8"/>
      <c r="I191" s="9"/>
      <c r="J191" s="9">
        <f>=IF(A191="","",H191*I191)</f>
      </c>
      <c r="K191" s="10"/>
      <c r="L191" s="10"/>
      <c r="M191" s="10"/>
      <c r="N191" s="11">
        <f>=IF(A191="","",IF(M191&lt;&gt;"","ҚАЙТАРЫЛДЫ",IF(AND(L191&lt;&gt;"",L191&lt;TODAY()),"КЕШІКТІ","БЕКІТІЛГЕН")))</f>
      </c>
    </row>
    <row r="192" spans="1:14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4">
        <f>=IF(A192="","",H192*I192)</f>
      </c>
      <c r="K192" s="5"/>
      <c r="L192" s="5"/>
      <c r="M192" s="5"/>
      <c r="N192" s="6">
        <f>=IF(A192="","",IF(M192&lt;&gt;"","ҚАЙТАРЫЛДЫ",IF(AND(L192&lt;&gt;"",L192&lt;TODAY()),"КЕШІКТІ","БЕКІТІЛГЕН")))</f>
      </c>
    </row>
    <row r="193" spans="1:14" x14ac:dyDescent="0.25">
      <c r="A193" s="7"/>
      <c r="B193" s="7"/>
      <c r="C193" s="7"/>
      <c r="D193" s="7"/>
      <c r="E193" s="7"/>
      <c r="F193" s="7"/>
      <c r="G193" s="7"/>
      <c r="H193" s="8"/>
      <c r="I193" s="9"/>
      <c r="J193" s="9">
        <f>=IF(A193="","",H193*I193)</f>
      </c>
      <c r="K193" s="10"/>
      <c r="L193" s="10"/>
      <c r="M193" s="10"/>
      <c r="N193" s="11">
        <f>=IF(A193="","",IF(M193&lt;&gt;"","ҚАЙТАРЫЛДЫ",IF(AND(L193&lt;&gt;"",L193&lt;TODAY()),"КЕШІКТІ","БЕКІТІЛГЕН")))</f>
      </c>
    </row>
    <row r="194" spans="1:14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4">
        <f>=IF(A194="","",H194*I194)</f>
      </c>
      <c r="K194" s="5"/>
      <c r="L194" s="5"/>
      <c r="M194" s="5"/>
      <c r="N194" s="6">
        <f>=IF(A194="","",IF(M194&lt;&gt;"","ҚАЙТАРЫЛДЫ",IF(AND(L194&lt;&gt;"",L194&lt;TODAY()),"КЕШІКТІ","БЕКІТІЛГЕН")))</f>
      </c>
    </row>
    <row r="195" spans="1:14" x14ac:dyDescent="0.25">
      <c r="A195" s="7"/>
      <c r="B195" s="7"/>
      <c r="C195" s="7"/>
      <c r="D195" s="7"/>
      <c r="E195" s="7"/>
      <c r="F195" s="7"/>
      <c r="G195" s="7"/>
      <c r="H195" s="8"/>
      <c r="I195" s="9"/>
      <c r="J195" s="9">
        <f>=IF(A195="","",H195*I195)</f>
      </c>
      <c r="K195" s="10"/>
      <c r="L195" s="10"/>
      <c r="M195" s="10"/>
      <c r="N195" s="11">
        <f>=IF(A195="","",IF(M195&lt;&gt;"","ҚАЙТАРЫЛДЫ",IF(AND(L195&lt;&gt;"",L195&lt;TODAY()),"КЕШІКТІ","БЕКІТІЛГЕН")))</f>
      </c>
    </row>
    <row r="196" spans="1:14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4">
        <f>=IF(A196="","",H196*I196)</f>
      </c>
      <c r="K196" s="5"/>
      <c r="L196" s="5"/>
      <c r="M196" s="5"/>
      <c r="N196" s="6">
        <f>=IF(A196="","",IF(M196&lt;&gt;"","ҚАЙТАРЫЛДЫ",IF(AND(L196&lt;&gt;"",L196&lt;TODAY()),"КЕШІКТІ","БЕКІТІЛГЕН")))</f>
      </c>
    </row>
    <row r="197" spans="1:14" x14ac:dyDescent="0.25">
      <c r="A197" s="7"/>
      <c r="B197" s="7"/>
      <c r="C197" s="7"/>
      <c r="D197" s="7"/>
      <c r="E197" s="7"/>
      <c r="F197" s="7"/>
      <c r="G197" s="7"/>
      <c r="H197" s="8"/>
      <c r="I197" s="9"/>
      <c r="J197" s="9">
        <f>=IF(A197="","",H197*I197)</f>
      </c>
      <c r="K197" s="10"/>
      <c r="L197" s="10"/>
      <c r="M197" s="10"/>
      <c r="N197" s="11">
        <f>=IF(A197="","",IF(M197&lt;&gt;"","ҚАЙТАРЫЛДЫ",IF(AND(L197&lt;&gt;"",L197&lt;TODAY()),"КЕШІКТІ","БЕКІТІЛГЕН")))</f>
      </c>
    </row>
    <row r="198" spans="1:14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4">
        <f>=IF(A198="","",H198*I198)</f>
      </c>
      <c r="K198" s="5"/>
      <c r="L198" s="5"/>
      <c r="M198" s="5"/>
      <c r="N198" s="6">
        <f>=IF(A198="","",IF(M198&lt;&gt;"","ҚАЙТАРЫЛДЫ",IF(AND(L198&lt;&gt;"",L198&lt;TODAY()),"КЕШІКТІ","БЕКІТІЛГЕН")))</f>
      </c>
    </row>
    <row r="199" spans="1:14" x14ac:dyDescent="0.25">
      <c r="A199" s="7"/>
      <c r="B199" s="7"/>
      <c r="C199" s="7"/>
      <c r="D199" s="7"/>
      <c r="E199" s="7"/>
      <c r="F199" s="7"/>
      <c r="G199" s="7"/>
      <c r="H199" s="8"/>
      <c r="I199" s="9"/>
      <c r="J199" s="9">
        <f>=IF(A199="","",H199*I199)</f>
      </c>
      <c r="K199" s="10"/>
      <c r="L199" s="10"/>
      <c r="M199" s="10"/>
      <c r="N199" s="11">
        <f>=IF(A199="","",IF(M199&lt;&gt;"","ҚАЙТАРЫЛДЫ",IF(AND(L199&lt;&gt;"",L199&lt;TODAY()),"КЕШІКТІ","БЕКІТІЛГЕН")))</f>
      </c>
    </row>
    <row r="200" spans="1:14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4">
        <f>=IF(A200="","",H200*I200)</f>
      </c>
      <c r="K200" s="5"/>
      <c r="L200" s="5"/>
      <c r="M200" s="5"/>
      <c r="N200" s="6">
        <f>=IF(A200="","",IF(M200&lt;&gt;"","ҚАЙТАРЫЛДЫ",IF(AND(L200&lt;&gt;"",L200&lt;TODAY()),"КЕШІКТІ","БЕКІТІЛГЕН")))</f>
      </c>
    </row>
    <row r="201" spans="1:14" x14ac:dyDescent="0.25">
      <c r="A201" s="7"/>
      <c r="B201" s="7"/>
      <c r="C201" s="7"/>
      <c r="D201" s="7"/>
      <c r="E201" s="7"/>
      <c r="F201" s="7"/>
      <c r="G201" s="7"/>
      <c r="H201" s="8"/>
      <c r="I201" s="9"/>
      <c r="J201" s="9">
        <f>=IF(A201="","",H201*I201)</f>
      </c>
      <c r="K201" s="10"/>
      <c r="L201" s="10"/>
      <c r="M201" s="10"/>
      <c r="N201" s="11">
        <f>=IF(A201="","",IF(M201&lt;&gt;"","ҚАЙТАРЫЛДЫ",IF(AND(L201&lt;&gt;"",L201&lt;TODAY()),"КЕШІКТІ","БЕКІТІЛГЕН")))</f>
      </c>
    </row>
    <row r="202" spans="1:14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4">
        <f>=IF(A202="","",H202*I202)</f>
      </c>
      <c r="K202" s="5"/>
      <c r="L202" s="5"/>
      <c r="M202" s="5"/>
      <c r="N202" s="6">
        <f>=IF(A202="","",IF(M202&lt;&gt;"","ҚАЙТАРЫЛДЫ",IF(AND(L202&lt;&gt;"",L202&lt;TODAY()),"КЕШІКТІ","БЕКІТІЛГЕН")))</f>
      </c>
    </row>
    <row r="203" spans="1:14" x14ac:dyDescent="0.25">
      <c r="A203" s="7"/>
      <c r="B203" s="7"/>
      <c r="C203" s="7"/>
      <c r="D203" s="7"/>
      <c r="E203" s="7"/>
      <c r="F203" s="7"/>
      <c r="G203" s="7"/>
      <c r="H203" s="8"/>
      <c r="I203" s="9"/>
      <c r="J203" s="9">
        <f>=IF(A203="","",H203*I203)</f>
      </c>
      <c r="K203" s="10"/>
      <c r="L203" s="10"/>
      <c r="M203" s="10"/>
      <c r="N203" s="11">
        <f>=IF(A203="","",IF(M203&lt;&gt;"","ҚАЙТАРЫЛДЫ",IF(AND(L203&lt;&gt;"",L203&lt;TODAY()),"КЕШІКТІ","БЕКІТІЛГЕН")))</f>
      </c>
    </row>
    <row r="204" spans="1:14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4">
        <f>=IF(A204="","",H204*I204)</f>
      </c>
      <c r="K204" s="5"/>
      <c r="L204" s="5"/>
      <c r="M204" s="5"/>
      <c r="N204" s="6">
        <f>=IF(A204="","",IF(M204&lt;&gt;"","ҚАЙТАРЫЛДЫ",IF(AND(L204&lt;&gt;"",L204&lt;TODAY()),"КЕШІКТІ","БЕКІТІЛГЕН")))</f>
      </c>
    </row>
    <row r="205" spans="1:14" x14ac:dyDescent="0.25">
      <c r="A205" s="7"/>
      <c r="B205" s="7"/>
      <c r="C205" s="7"/>
      <c r="D205" s="7"/>
      <c r="E205" s="7"/>
      <c r="F205" s="7"/>
      <c r="G205" s="7"/>
      <c r="H205" s="8"/>
      <c r="I205" s="9"/>
      <c r="J205" s="9">
        <f>=IF(A205="","",H205*I205)</f>
      </c>
      <c r="K205" s="10"/>
      <c r="L205" s="10"/>
      <c r="M205" s="10"/>
      <c r="N205" s="11">
        <f>=IF(A205="","",IF(M205&lt;&gt;"","ҚАЙТАРЫЛДЫ",IF(AND(L205&lt;&gt;"",L205&lt;TODAY()),"КЕШІКТІ","БЕКІТІЛГЕН")))</f>
      </c>
    </row>
    <row r="206" spans="1:14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4">
        <f>=IF(A206="","",H206*I206)</f>
      </c>
      <c r="K206" s="5"/>
      <c r="L206" s="5"/>
      <c r="M206" s="5"/>
      <c r="N206" s="6">
        <f>=IF(A206="","",IF(M206&lt;&gt;"","ҚАЙТАРЫЛДЫ",IF(AND(L206&lt;&gt;"",L206&lt;TODAY()),"КЕШІКТІ","БЕКІТІЛГЕН")))</f>
      </c>
    </row>
    <row r="207" spans="1:14" x14ac:dyDescent="0.25">
      <c r="A207" s="7"/>
      <c r="B207" s="7"/>
      <c r="C207" s="7"/>
      <c r="D207" s="7"/>
      <c r="E207" s="7"/>
      <c r="F207" s="7"/>
      <c r="G207" s="7"/>
      <c r="H207" s="8"/>
      <c r="I207" s="9"/>
      <c r="J207" s="9">
        <f>=IF(A207="","",H207*I207)</f>
      </c>
      <c r="K207" s="10"/>
      <c r="L207" s="10"/>
      <c r="M207" s="10"/>
      <c r="N207" s="11">
        <f>=IF(A207="","",IF(M207&lt;&gt;"","ҚАЙТАРЫЛДЫ",IF(AND(L207&lt;&gt;"",L207&lt;TODAY()),"КЕШІКТІ","БЕКІТІЛГЕН")))</f>
      </c>
    </row>
    <row r="208" spans="1:14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4">
        <f>=IF(A208="","",H208*I208)</f>
      </c>
      <c r="K208" s="5"/>
      <c r="L208" s="5"/>
      <c r="M208" s="5"/>
      <c r="N208" s="6">
        <f>=IF(A208="","",IF(M208&lt;&gt;"","ҚАЙТАРЫЛДЫ",IF(AND(L208&lt;&gt;"",L208&lt;TODAY()),"КЕШІКТІ","БЕКІТІЛГЕН")))</f>
      </c>
    </row>
    <row r="209" spans="1:14" x14ac:dyDescent="0.25">
      <c r="A209" s="7"/>
      <c r="B209" s="7"/>
      <c r="C209" s="7"/>
      <c r="D209" s="7"/>
      <c r="E209" s="7"/>
      <c r="F209" s="7"/>
      <c r="G209" s="7"/>
      <c r="H209" s="8"/>
      <c r="I209" s="9"/>
      <c r="J209" s="9">
        <f>=IF(A209="","",H209*I209)</f>
      </c>
      <c r="K209" s="10"/>
      <c r="L209" s="10"/>
      <c r="M209" s="10"/>
      <c r="N209" s="11">
        <f>=IF(A209="","",IF(M209&lt;&gt;"","ҚАЙТАРЫЛДЫ",IF(AND(L209&lt;&gt;"",L209&lt;TODAY()),"КЕШІКТІ","БЕКІТІЛГЕН")))</f>
      </c>
    </row>
    <row r="210" spans="1:14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4">
        <f>=IF(A210="","",H210*I210)</f>
      </c>
      <c r="K210" s="5"/>
      <c r="L210" s="5"/>
      <c r="M210" s="5"/>
      <c r="N210" s="6">
        <f>=IF(A210="","",IF(M210&lt;&gt;"","ҚАЙТАРЫЛДЫ",IF(AND(L210&lt;&gt;"",L210&lt;TODAY()),"КЕШІКТІ","БЕКІТІЛГЕН")))</f>
      </c>
    </row>
    <row r="211" spans="1:14" x14ac:dyDescent="0.25">
      <c r="A211" s="7"/>
      <c r="B211" s="7"/>
      <c r="C211" s="7"/>
      <c r="D211" s="7"/>
      <c r="E211" s="7"/>
      <c r="F211" s="7"/>
      <c r="G211" s="7"/>
      <c r="H211" s="8"/>
      <c r="I211" s="9"/>
      <c r="J211" s="9">
        <f>=IF(A211="","",H211*I211)</f>
      </c>
      <c r="K211" s="10"/>
      <c r="L211" s="10"/>
      <c r="M211" s="10"/>
      <c r="N211" s="11">
        <f>=IF(A211="","",IF(M211&lt;&gt;"","ҚАЙТАРЫЛДЫ",IF(AND(L211&lt;&gt;"",L211&lt;TODAY()),"КЕШІКТІ","БЕКІТІЛГЕН")))</f>
      </c>
    </row>
    <row r="212" spans="1:14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4">
        <f>=IF(A212="","",H212*I212)</f>
      </c>
      <c r="K212" s="5"/>
      <c r="L212" s="5"/>
      <c r="M212" s="5"/>
      <c r="N212" s="6">
        <f>=IF(A212="","",IF(M212&lt;&gt;"","ҚАЙТАРЫЛДЫ",IF(AND(L212&lt;&gt;"",L212&lt;TODAY()),"КЕШІКТІ","БЕКІТІЛГЕН")))</f>
      </c>
    </row>
    <row r="213" spans="1:14" x14ac:dyDescent="0.25">
      <c r="A213" s="7"/>
      <c r="B213" s="7"/>
      <c r="C213" s="7"/>
      <c r="D213" s="7"/>
      <c r="E213" s="7"/>
      <c r="F213" s="7"/>
      <c r="G213" s="7"/>
      <c r="H213" s="8"/>
      <c r="I213" s="9"/>
      <c r="J213" s="9">
        <f>=IF(A213="","",H213*I213)</f>
      </c>
      <c r="K213" s="10"/>
      <c r="L213" s="10"/>
      <c r="M213" s="10"/>
      <c r="N213" s="11">
        <f>=IF(A213="","",IF(M213&lt;&gt;"","ҚАЙТАРЫЛДЫ",IF(AND(L213&lt;&gt;"",L213&lt;TODAY()),"КЕШІКТІ","БЕКІТІЛГЕН")))</f>
      </c>
    </row>
    <row r="214" spans="1:14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4">
        <f>=IF(A214="","",H214*I214)</f>
      </c>
      <c r="K214" s="5"/>
      <c r="L214" s="5"/>
      <c r="M214" s="5"/>
      <c r="N214" s="6">
        <f>=IF(A214="","",IF(M214&lt;&gt;"","ҚАЙТАРЫЛДЫ",IF(AND(L214&lt;&gt;"",L214&lt;TODAY()),"КЕШІКТІ","БЕКІТІЛГЕН")))</f>
      </c>
    </row>
    <row r="215" spans="1:14" x14ac:dyDescent="0.25">
      <c r="A215" s="7"/>
      <c r="B215" s="7"/>
      <c r="C215" s="7"/>
      <c r="D215" s="7"/>
      <c r="E215" s="7"/>
      <c r="F215" s="7"/>
      <c r="G215" s="7"/>
      <c r="H215" s="8"/>
      <c r="I215" s="9"/>
      <c r="J215" s="9">
        <f>=IF(A215="","",H215*I215)</f>
      </c>
      <c r="K215" s="10"/>
      <c r="L215" s="10"/>
      <c r="M215" s="10"/>
      <c r="N215" s="11">
        <f>=IF(A215="","",IF(M215&lt;&gt;"","ҚАЙТАРЫЛДЫ",IF(AND(L215&lt;&gt;"",L215&lt;TODAY()),"КЕШІКТІ","БЕКІТІЛГЕН")))</f>
      </c>
    </row>
    <row r="216" spans="1:14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4">
        <f>=IF(A216="","",H216*I216)</f>
      </c>
      <c r="K216" s="5"/>
      <c r="L216" s="5"/>
      <c r="M216" s="5"/>
      <c r="N216" s="6">
        <f>=IF(A216="","",IF(M216&lt;&gt;"","ҚАЙТАРЫЛДЫ",IF(AND(L216&lt;&gt;"",L216&lt;TODAY()),"КЕШІКТІ","БЕКІТІЛГЕН")))</f>
      </c>
    </row>
    <row r="217" spans="1:14" x14ac:dyDescent="0.25">
      <c r="A217" s="7"/>
      <c r="B217" s="7"/>
      <c r="C217" s="7"/>
      <c r="D217" s="7"/>
      <c r="E217" s="7"/>
      <c r="F217" s="7"/>
      <c r="G217" s="7"/>
      <c r="H217" s="8"/>
      <c r="I217" s="9"/>
      <c r="J217" s="9">
        <f>=IF(A217="","",H217*I217)</f>
      </c>
      <c r="K217" s="10"/>
      <c r="L217" s="10"/>
      <c r="M217" s="10"/>
      <c r="N217" s="11">
        <f>=IF(A217="","",IF(M217&lt;&gt;"","ҚАЙТАРЫЛДЫ",IF(AND(L217&lt;&gt;"",L217&lt;TODAY()),"КЕШІКТІ","БЕКІТІЛГЕН")))</f>
      </c>
    </row>
    <row r="218" spans="1:14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4">
        <f>=IF(A218="","",H218*I218)</f>
      </c>
      <c r="K218" s="5"/>
      <c r="L218" s="5"/>
      <c r="M218" s="5"/>
      <c r="N218" s="6">
        <f>=IF(A218="","",IF(M218&lt;&gt;"","ҚАЙТАРЫЛДЫ",IF(AND(L218&lt;&gt;"",L218&lt;TODAY()),"КЕШІКТІ","БЕКІТІЛГЕН")))</f>
      </c>
    </row>
    <row r="219" spans="1:14" x14ac:dyDescent="0.25">
      <c r="A219" s="7"/>
      <c r="B219" s="7"/>
      <c r="C219" s="7"/>
      <c r="D219" s="7"/>
      <c r="E219" s="7"/>
      <c r="F219" s="7"/>
      <c r="G219" s="7"/>
      <c r="H219" s="8"/>
      <c r="I219" s="9"/>
      <c r="J219" s="9">
        <f>=IF(A219="","",H219*I219)</f>
      </c>
      <c r="K219" s="10"/>
      <c r="L219" s="10"/>
      <c r="M219" s="10"/>
      <c r="N219" s="11">
        <f>=IF(A219="","",IF(M219&lt;&gt;"","ҚАЙТАРЫЛДЫ",IF(AND(L219&lt;&gt;"",L219&lt;TODAY()),"КЕШІКТІ","БЕКІТІЛГЕН")))</f>
      </c>
    </row>
    <row r="220" spans="1:14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4">
        <f>=IF(A220="","",H220*I220)</f>
      </c>
      <c r="K220" s="5"/>
      <c r="L220" s="5"/>
      <c r="M220" s="5"/>
      <c r="N220" s="6">
        <f>=IF(A220="","",IF(M220&lt;&gt;"","ҚАЙТАРЫЛДЫ",IF(AND(L220&lt;&gt;"",L220&lt;TODAY()),"КЕШІКТІ","БЕКІТІЛГЕН")))</f>
      </c>
    </row>
    <row r="221" spans="1:14" x14ac:dyDescent="0.25">
      <c r="A221" s="7"/>
      <c r="B221" s="7"/>
      <c r="C221" s="7"/>
      <c r="D221" s="7"/>
      <c r="E221" s="7"/>
      <c r="F221" s="7"/>
      <c r="G221" s="7"/>
      <c r="H221" s="8"/>
      <c r="I221" s="9"/>
      <c r="J221" s="9">
        <f>=IF(A221="","",H221*I221)</f>
      </c>
      <c r="K221" s="10"/>
      <c r="L221" s="10"/>
      <c r="M221" s="10"/>
      <c r="N221" s="11">
        <f>=IF(A221="","",IF(M221&lt;&gt;"","ҚАЙТАРЫЛДЫ",IF(AND(L221&lt;&gt;"",L221&lt;TODAY()),"КЕШІКТІ","БЕКІТІЛГЕН")))</f>
      </c>
    </row>
    <row r="222" spans="1:14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4">
        <f>=IF(A222="","",H222*I222)</f>
      </c>
      <c r="K222" s="5"/>
      <c r="L222" s="5"/>
      <c r="M222" s="5"/>
      <c r="N222" s="6">
        <f>=IF(A222="","",IF(M222&lt;&gt;"","ҚАЙТАРЫЛДЫ",IF(AND(L222&lt;&gt;"",L222&lt;TODAY()),"КЕШІКТІ","БЕКІТІЛГЕН")))</f>
      </c>
    </row>
    <row r="223" spans="1:14" x14ac:dyDescent="0.25">
      <c r="A223" s="7"/>
      <c r="B223" s="7"/>
      <c r="C223" s="7"/>
      <c r="D223" s="7"/>
      <c r="E223" s="7"/>
      <c r="F223" s="7"/>
      <c r="G223" s="7"/>
      <c r="H223" s="8"/>
      <c r="I223" s="9"/>
      <c r="J223" s="9">
        <f>=IF(A223="","",H223*I223)</f>
      </c>
      <c r="K223" s="10"/>
      <c r="L223" s="10"/>
      <c r="M223" s="10"/>
      <c r="N223" s="11">
        <f>=IF(A223="","",IF(M223&lt;&gt;"","ҚАЙТАРЫЛДЫ",IF(AND(L223&lt;&gt;"",L223&lt;TODAY()),"КЕШІКТІ","БЕКІТІЛГЕН")))</f>
      </c>
    </row>
    <row r="224" spans="1:14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4">
        <f>=IF(A224="","",H224*I224)</f>
      </c>
      <c r="K224" s="5"/>
      <c r="L224" s="5"/>
      <c r="M224" s="5"/>
      <c r="N224" s="6">
        <f>=IF(A224="","",IF(M224&lt;&gt;"","ҚАЙТАРЫЛДЫ",IF(AND(L224&lt;&gt;"",L224&lt;TODAY()),"КЕШІКТІ","БЕКІТІЛГЕН")))</f>
      </c>
    </row>
    <row r="225" spans="1:14" x14ac:dyDescent="0.25">
      <c r="A225" s="7"/>
      <c r="B225" s="7"/>
      <c r="C225" s="7"/>
      <c r="D225" s="7"/>
      <c r="E225" s="7"/>
      <c r="F225" s="7"/>
      <c r="G225" s="7"/>
      <c r="H225" s="8"/>
      <c r="I225" s="9"/>
      <c r="J225" s="9">
        <f>=IF(A225="","",H225*I225)</f>
      </c>
      <c r="K225" s="10"/>
      <c r="L225" s="10"/>
      <c r="M225" s="10"/>
      <c r="N225" s="11">
        <f>=IF(A225="","",IF(M225&lt;&gt;"","ҚАЙТАРЫЛДЫ",IF(AND(L225&lt;&gt;"",L225&lt;TODAY()),"КЕШІКТІ","БЕКІТІЛГЕН")))</f>
      </c>
    </row>
    <row r="226" spans="1:14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4">
        <f>=IF(A226="","",H226*I226)</f>
      </c>
      <c r="K226" s="5"/>
      <c r="L226" s="5"/>
      <c r="M226" s="5"/>
      <c r="N226" s="6">
        <f>=IF(A226="","",IF(M226&lt;&gt;"","ҚАЙТАРЫЛДЫ",IF(AND(L226&lt;&gt;"",L226&lt;TODAY()),"КЕШІКТІ","БЕКІТІЛГЕН")))</f>
      </c>
    </row>
    <row r="227" spans="1:14" x14ac:dyDescent="0.25">
      <c r="A227" s="7"/>
      <c r="B227" s="7"/>
      <c r="C227" s="7"/>
      <c r="D227" s="7"/>
      <c r="E227" s="7"/>
      <c r="F227" s="7"/>
      <c r="G227" s="7"/>
      <c r="H227" s="8"/>
      <c r="I227" s="9"/>
      <c r="J227" s="9">
        <f>=IF(A227="","",H227*I227)</f>
      </c>
      <c r="K227" s="10"/>
      <c r="L227" s="10"/>
      <c r="M227" s="10"/>
      <c r="N227" s="11">
        <f>=IF(A227="","",IF(M227&lt;&gt;"","ҚАЙТАРЫЛДЫ",IF(AND(L227&lt;&gt;"",L227&lt;TODAY()),"КЕШІКТІ","БЕКІТІЛГЕН")))</f>
      </c>
    </row>
    <row r="228" spans="1:14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4">
        <f>=IF(A228="","",H228*I228)</f>
      </c>
      <c r="K228" s="5"/>
      <c r="L228" s="5"/>
      <c r="M228" s="5"/>
      <c r="N228" s="6">
        <f>=IF(A228="","",IF(M228&lt;&gt;"","ҚАЙТАРЫЛДЫ",IF(AND(L228&lt;&gt;"",L228&lt;TODAY()),"КЕШІКТІ","БЕКІТІЛГЕН")))</f>
      </c>
    </row>
    <row r="229" spans="1:14" x14ac:dyDescent="0.25">
      <c r="A229" s="7"/>
      <c r="B229" s="7"/>
      <c r="C229" s="7"/>
      <c r="D229" s="7"/>
      <c r="E229" s="7"/>
      <c r="F229" s="7"/>
      <c r="G229" s="7"/>
      <c r="H229" s="8"/>
      <c r="I229" s="9"/>
      <c r="J229" s="9">
        <f>=IF(A229="","",H229*I229)</f>
      </c>
      <c r="K229" s="10"/>
      <c r="L229" s="10"/>
      <c r="M229" s="10"/>
      <c r="N229" s="11">
        <f>=IF(A229="","",IF(M229&lt;&gt;"","ҚАЙТАРЫЛДЫ",IF(AND(L229&lt;&gt;"",L229&lt;TODAY()),"КЕШІКТІ","БЕКІТІЛГЕН")))</f>
      </c>
    </row>
    <row r="230" spans="1:14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4">
        <f>=IF(A230="","",H230*I230)</f>
      </c>
      <c r="K230" s="5"/>
      <c r="L230" s="5"/>
      <c r="M230" s="5"/>
      <c r="N230" s="6">
        <f>=IF(A230="","",IF(M230&lt;&gt;"","ҚАЙТАРЫЛДЫ",IF(AND(L230&lt;&gt;"",L230&lt;TODAY()),"КЕШІКТІ","БЕКІТІЛГЕН")))</f>
      </c>
    </row>
    <row r="231" spans="1:14" x14ac:dyDescent="0.25">
      <c r="A231" s="7"/>
      <c r="B231" s="7"/>
      <c r="C231" s="7"/>
      <c r="D231" s="7"/>
      <c r="E231" s="7"/>
      <c r="F231" s="7"/>
      <c r="G231" s="7"/>
      <c r="H231" s="8"/>
      <c r="I231" s="9"/>
      <c r="J231" s="9">
        <f>=IF(A231="","",H231*I231)</f>
      </c>
      <c r="K231" s="10"/>
      <c r="L231" s="10"/>
      <c r="M231" s="10"/>
      <c r="N231" s="11">
        <f>=IF(A231="","",IF(M231&lt;&gt;"","ҚАЙТАРЫЛДЫ",IF(AND(L231&lt;&gt;"",L231&lt;TODAY()),"КЕШІКТІ","БЕКІТІЛГЕН")))</f>
      </c>
    </row>
    <row r="232" spans="1:14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4">
        <f>=IF(A232="","",H232*I232)</f>
      </c>
      <c r="K232" s="5"/>
      <c r="L232" s="5"/>
      <c r="M232" s="5"/>
      <c r="N232" s="6">
        <f>=IF(A232="","",IF(M232&lt;&gt;"","ҚАЙТАРЫЛДЫ",IF(AND(L232&lt;&gt;"",L232&lt;TODAY()),"КЕШІКТІ","БЕКІТІЛГЕН")))</f>
      </c>
    </row>
    <row r="233" spans="1:14" x14ac:dyDescent="0.25">
      <c r="A233" s="7"/>
      <c r="B233" s="7"/>
      <c r="C233" s="7"/>
      <c r="D233" s="7"/>
      <c r="E233" s="7"/>
      <c r="F233" s="7"/>
      <c r="G233" s="7"/>
      <c r="H233" s="8"/>
      <c r="I233" s="9"/>
      <c r="J233" s="9">
        <f>=IF(A233="","",H233*I233)</f>
      </c>
      <c r="K233" s="10"/>
      <c r="L233" s="10"/>
      <c r="M233" s="10"/>
      <c r="N233" s="11">
        <f>=IF(A233="","",IF(M233&lt;&gt;"","ҚАЙТАРЫЛДЫ",IF(AND(L233&lt;&gt;"",L233&lt;TODAY()),"КЕШІКТІ","БЕКІТІЛГЕН")))</f>
      </c>
    </row>
    <row r="234" spans="1:14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4">
        <f>=IF(A234="","",H234*I234)</f>
      </c>
      <c r="K234" s="5"/>
      <c r="L234" s="5"/>
      <c r="M234" s="5"/>
      <c r="N234" s="6">
        <f>=IF(A234="","",IF(M234&lt;&gt;"","ҚАЙТАРЫЛДЫ",IF(AND(L234&lt;&gt;"",L234&lt;TODAY()),"КЕШІКТІ","БЕКІТІЛГЕН")))</f>
      </c>
    </row>
    <row r="235" spans="1:14" x14ac:dyDescent="0.25">
      <c r="A235" s="7"/>
      <c r="B235" s="7"/>
      <c r="C235" s="7"/>
      <c r="D235" s="7"/>
      <c r="E235" s="7"/>
      <c r="F235" s="7"/>
      <c r="G235" s="7"/>
      <c r="H235" s="8"/>
      <c r="I235" s="9"/>
      <c r="J235" s="9">
        <f>=IF(A235="","",H235*I235)</f>
      </c>
      <c r="K235" s="10"/>
      <c r="L235" s="10"/>
      <c r="M235" s="10"/>
      <c r="N235" s="11">
        <f>=IF(A235="","",IF(M235&lt;&gt;"","ҚАЙТАРЫЛДЫ",IF(AND(L235&lt;&gt;"",L235&lt;TODAY()),"КЕШІКТІ","БЕКІТІЛГЕН")))</f>
      </c>
    </row>
    <row r="236" spans="1:14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4">
        <f>=IF(A236="","",H236*I236)</f>
      </c>
      <c r="K236" s="5"/>
      <c r="L236" s="5"/>
      <c r="M236" s="5"/>
      <c r="N236" s="6">
        <f>=IF(A236="","",IF(M236&lt;&gt;"","ҚАЙТАРЫЛДЫ",IF(AND(L236&lt;&gt;"",L236&lt;TODAY()),"КЕШІКТІ","БЕКІТІЛГЕН")))</f>
      </c>
    </row>
    <row r="237" spans="1:14" x14ac:dyDescent="0.25">
      <c r="A237" s="7"/>
      <c r="B237" s="7"/>
      <c r="C237" s="7"/>
      <c r="D237" s="7"/>
      <c r="E237" s="7"/>
      <c r="F237" s="7"/>
      <c r="G237" s="7"/>
      <c r="H237" s="8"/>
      <c r="I237" s="9"/>
      <c r="J237" s="9">
        <f>=IF(A237="","",H237*I237)</f>
      </c>
      <c r="K237" s="10"/>
      <c r="L237" s="10"/>
      <c r="M237" s="10"/>
      <c r="N237" s="11">
        <f>=IF(A237="","",IF(M237&lt;&gt;"","ҚАЙТАРЫЛДЫ",IF(AND(L237&lt;&gt;"",L237&lt;TODAY()),"КЕШІКТІ","БЕКІТІЛГЕН")))</f>
      </c>
    </row>
    <row r="238" spans="1:14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4">
        <f>=IF(A238="","",H238*I238)</f>
      </c>
      <c r="K238" s="5"/>
      <c r="L238" s="5"/>
      <c r="M238" s="5"/>
      <c r="N238" s="6">
        <f>=IF(A238="","",IF(M238&lt;&gt;"","ҚАЙТАРЫЛДЫ",IF(AND(L238&lt;&gt;"",L238&lt;TODAY()),"КЕШІКТІ","БЕКІТІЛГЕН")))</f>
      </c>
    </row>
    <row r="239" spans="1:14" x14ac:dyDescent="0.25">
      <c r="A239" s="7"/>
      <c r="B239" s="7"/>
      <c r="C239" s="7"/>
      <c r="D239" s="7"/>
      <c r="E239" s="7"/>
      <c r="F239" s="7"/>
      <c r="G239" s="7"/>
      <c r="H239" s="8"/>
      <c r="I239" s="9"/>
      <c r="J239" s="9">
        <f>=IF(A239="","",H239*I239)</f>
      </c>
      <c r="K239" s="10"/>
      <c r="L239" s="10"/>
      <c r="M239" s="10"/>
      <c r="N239" s="11">
        <f>=IF(A239="","",IF(M239&lt;&gt;"","ҚАЙТАРЫЛДЫ",IF(AND(L239&lt;&gt;"",L239&lt;TODAY()),"КЕШІКТІ","БЕКІТІЛГЕН")))</f>
      </c>
    </row>
    <row r="240" spans="1:14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4">
        <f>=IF(A240="","",H240*I240)</f>
      </c>
      <c r="K240" s="5"/>
      <c r="L240" s="5"/>
      <c r="M240" s="5"/>
      <c r="N240" s="6">
        <f>=IF(A240="","",IF(M240&lt;&gt;"","ҚАЙТАРЫЛДЫ",IF(AND(L240&lt;&gt;"",L240&lt;TODAY()),"КЕШІКТІ","БЕКІТІЛГЕН")))</f>
      </c>
    </row>
    <row r="241" spans="1:14" x14ac:dyDescent="0.25">
      <c r="A241" s="7"/>
      <c r="B241" s="7"/>
      <c r="C241" s="7"/>
      <c r="D241" s="7"/>
      <c r="E241" s="7"/>
      <c r="F241" s="7"/>
      <c r="G241" s="7"/>
      <c r="H241" s="8"/>
      <c r="I241" s="9"/>
      <c r="J241" s="9">
        <f>=IF(A241="","",H241*I241)</f>
      </c>
      <c r="K241" s="10"/>
      <c r="L241" s="10"/>
      <c r="M241" s="10"/>
      <c r="N241" s="11">
        <f>=IF(A241="","",IF(M241&lt;&gt;"","ҚАЙТАРЫЛДЫ",IF(AND(L241&lt;&gt;"",L241&lt;TODAY()),"КЕШІКТІ","БЕКІТІЛГЕН")))</f>
      </c>
    </row>
    <row r="242" spans="1:14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4">
        <f>=IF(A242="","",H242*I242)</f>
      </c>
      <c r="K242" s="5"/>
      <c r="L242" s="5"/>
      <c r="M242" s="5"/>
      <c r="N242" s="6">
        <f>=IF(A242="","",IF(M242&lt;&gt;"","ҚАЙТАРЫЛДЫ",IF(AND(L242&lt;&gt;"",L242&lt;TODAY()),"КЕШІКТІ","БЕКІТІЛГЕН")))</f>
      </c>
    </row>
    <row r="243" spans="1:14" x14ac:dyDescent="0.25">
      <c r="A243" s="7"/>
      <c r="B243" s="7"/>
      <c r="C243" s="7"/>
      <c r="D243" s="7"/>
      <c r="E243" s="7"/>
      <c r="F243" s="7"/>
      <c r="G243" s="7"/>
      <c r="H243" s="8"/>
      <c r="I243" s="9"/>
      <c r="J243" s="9">
        <f>=IF(A243="","",H243*I243)</f>
      </c>
      <c r="K243" s="10"/>
      <c r="L243" s="10"/>
      <c r="M243" s="10"/>
      <c r="N243" s="11">
        <f>=IF(A243="","",IF(M243&lt;&gt;"","ҚАЙТАРЫЛДЫ",IF(AND(L243&lt;&gt;"",L243&lt;TODAY()),"КЕШІКТІ","БЕКІТІЛГЕН")))</f>
      </c>
    </row>
    <row r="244" spans="1:14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4">
        <f>=IF(A244="","",H244*I244)</f>
      </c>
      <c r="K244" s="5"/>
      <c r="L244" s="5"/>
      <c r="M244" s="5"/>
      <c r="N244" s="6">
        <f>=IF(A244="","",IF(M244&lt;&gt;"","ҚАЙТАРЫЛДЫ",IF(AND(L244&lt;&gt;"",L244&lt;TODAY()),"КЕШІКТІ","БЕКІТІЛГЕН")))</f>
      </c>
    </row>
    <row r="245" spans="1:14" x14ac:dyDescent="0.25">
      <c r="A245" s="7"/>
      <c r="B245" s="7"/>
      <c r="C245" s="7"/>
      <c r="D245" s="7"/>
      <c r="E245" s="7"/>
      <c r="F245" s="7"/>
      <c r="G245" s="7"/>
      <c r="H245" s="8"/>
      <c r="I245" s="9"/>
      <c r="J245" s="9">
        <f>=IF(A245="","",H245*I245)</f>
      </c>
      <c r="K245" s="10"/>
      <c r="L245" s="10"/>
      <c r="M245" s="10"/>
      <c r="N245" s="11">
        <f>=IF(A245="","",IF(M245&lt;&gt;"","ҚАЙТАРЫЛДЫ",IF(AND(L245&lt;&gt;"",L245&lt;TODAY()),"КЕШІКТІ","БЕКІТІЛГЕН")))</f>
      </c>
    </row>
    <row r="246" spans="1:14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4">
        <f>=IF(A246="","",H246*I246)</f>
      </c>
      <c r="K246" s="5"/>
      <c r="L246" s="5"/>
      <c r="M246" s="5"/>
      <c r="N246" s="6">
        <f>=IF(A246="","",IF(M246&lt;&gt;"","ҚАЙТАРЫЛДЫ",IF(AND(L246&lt;&gt;"",L246&lt;TODAY()),"КЕШІКТІ","БЕКІТІЛГЕН")))</f>
      </c>
    </row>
    <row r="247" spans="1:14" x14ac:dyDescent="0.25">
      <c r="A247" s="7"/>
      <c r="B247" s="7"/>
      <c r="C247" s="7"/>
      <c r="D247" s="7"/>
      <c r="E247" s="7"/>
      <c r="F247" s="7"/>
      <c r="G247" s="7"/>
      <c r="H247" s="8"/>
      <c r="I247" s="9"/>
      <c r="J247" s="9">
        <f>=IF(A247="","",H247*I247)</f>
      </c>
      <c r="K247" s="10"/>
      <c r="L247" s="10"/>
      <c r="M247" s="10"/>
      <c r="N247" s="11">
        <f>=IF(A247="","",IF(M247&lt;&gt;"","ҚАЙТАРЫЛДЫ",IF(AND(L247&lt;&gt;"",L247&lt;TODAY()),"КЕШІКТІ","БЕКІТІЛГЕН")))</f>
      </c>
    </row>
    <row r="248" spans="1:14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4">
        <f>=IF(A248="","",H248*I248)</f>
      </c>
      <c r="K248" s="5"/>
      <c r="L248" s="5"/>
      <c r="M248" s="5"/>
      <c r="N248" s="6">
        <f>=IF(A248="","",IF(M248&lt;&gt;"","ҚАЙТАРЫЛДЫ",IF(AND(L248&lt;&gt;"",L248&lt;TODAY()),"КЕШІКТІ","БЕКІТІЛГЕН")))</f>
      </c>
    </row>
    <row r="249" spans="1:14" x14ac:dyDescent="0.25">
      <c r="A249" s="7"/>
      <c r="B249" s="7"/>
      <c r="C249" s="7"/>
      <c r="D249" s="7"/>
      <c r="E249" s="7"/>
      <c r="F249" s="7"/>
      <c r="G249" s="7"/>
      <c r="H249" s="8"/>
      <c r="I249" s="9"/>
      <c r="J249" s="9">
        <f>=IF(A249="","",H249*I249)</f>
      </c>
      <c r="K249" s="10"/>
      <c r="L249" s="10"/>
      <c r="M249" s="10"/>
      <c r="N249" s="11">
        <f>=IF(A249="","",IF(M249&lt;&gt;"","ҚАЙТАРЫЛДЫ",IF(AND(L249&lt;&gt;"",L249&lt;TODAY()),"КЕШІКТІ","БЕКІТІЛГЕН")))</f>
      </c>
    </row>
    <row r="250" spans="1:14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4">
        <f>=IF(A250="","",H250*I250)</f>
      </c>
      <c r="K250" s="5"/>
      <c r="L250" s="5"/>
      <c r="M250" s="5"/>
      <c r="N250" s="6">
        <f>=IF(A250="","",IF(M250&lt;&gt;"","ҚАЙТАРЫЛДЫ",IF(AND(L250&lt;&gt;"",L250&lt;TODAY()),"КЕШІКТІ","БЕКІТІЛГЕН")))</f>
      </c>
    </row>
    <row r="251" spans="1:14" x14ac:dyDescent="0.25">
      <c r="A251" s="7"/>
      <c r="B251" s="7"/>
      <c r="C251" s="7"/>
      <c r="D251" s="7"/>
      <c r="E251" s="7"/>
      <c r="F251" s="7"/>
      <c r="G251" s="7"/>
      <c r="H251" s="8"/>
      <c r="I251" s="9"/>
      <c r="J251" s="9">
        <f>=IF(A251="","",H251*I251)</f>
      </c>
      <c r="K251" s="10"/>
      <c r="L251" s="10"/>
      <c r="M251" s="10"/>
      <c r="N251" s="11">
        <f>=IF(A251="","",IF(M251&lt;&gt;"","ҚАЙТАРЫЛДЫ",IF(AND(L251&lt;&gt;"",L251&lt;TODAY()),"КЕШІКТІ","БЕКІТІЛГЕН")))</f>
      </c>
    </row>
    <row r="252" spans="1:14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4">
        <f>=IF(A252="","",H252*I252)</f>
      </c>
      <c r="K252" s="5"/>
      <c r="L252" s="5"/>
      <c r="M252" s="5"/>
      <c r="N252" s="6">
        <f>=IF(A252="","",IF(M252&lt;&gt;"","ҚАЙТАРЫЛДЫ",IF(AND(L252&lt;&gt;"",L252&lt;TODAY()),"КЕШІКТІ","БЕКІТІЛГЕН")))</f>
      </c>
    </row>
    <row r="253" spans="1:14" x14ac:dyDescent="0.25">
      <c r="A253" s="7"/>
      <c r="B253" s="7"/>
      <c r="C253" s="7"/>
      <c r="D253" s="7"/>
      <c r="E253" s="7"/>
      <c r="F253" s="7"/>
      <c r="G253" s="7"/>
      <c r="H253" s="8"/>
      <c r="I253" s="9"/>
      <c r="J253" s="9">
        <f>=IF(A253="","",H253*I253)</f>
      </c>
      <c r="K253" s="10"/>
      <c r="L253" s="10"/>
      <c r="M253" s="10"/>
      <c r="N253" s="11">
        <f>=IF(A253="","",IF(M253&lt;&gt;"","ҚАЙТАРЫЛДЫ",IF(AND(L253&lt;&gt;"",L253&lt;TODAY()),"КЕШІКТІ","БЕКІТІЛГЕН")))</f>
      </c>
    </row>
    <row r="254" spans="1:14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4">
        <f>=IF(A254="","",H254*I254)</f>
      </c>
      <c r="K254" s="5"/>
      <c r="L254" s="5"/>
      <c r="M254" s="5"/>
      <c r="N254" s="6">
        <f>=IF(A254="","",IF(M254&lt;&gt;"","ҚАЙТАРЫЛДЫ",IF(AND(L254&lt;&gt;"",L254&lt;TODAY()),"КЕШІКТІ","БЕКІТІЛГЕН")))</f>
      </c>
    </row>
    <row r="255" spans="1:14" x14ac:dyDescent="0.25">
      <c r="A255" s="7"/>
      <c r="B255" s="7"/>
      <c r="C255" s="7"/>
      <c r="D255" s="7"/>
      <c r="E255" s="7"/>
      <c r="F255" s="7"/>
      <c r="G255" s="7"/>
      <c r="H255" s="8"/>
      <c r="I255" s="9"/>
      <c r="J255" s="9">
        <f>=IF(A255="","",H255*I255)</f>
      </c>
      <c r="K255" s="10"/>
      <c r="L255" s="10"/>
      <c r="M255" s="10"/>
      <c r="N255" s="11">
        <f>=IF(A255="","",IF(M255&lt;&gt;"","ҚАЙТАРЫЛДЫ",IF(AND(L255&lt;&gt;"",L255&lt;TODAY()),"КЕШІКТІ","БЕКІТІЛГЕН")))</f>
      </c>
    </row>
    <row r="256" spans="1:14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4">
        <f>=IF(A256="","",H256*I256)</f>
      </c>
      <c r="K256" s="5"/>
      <c r="L256" s="5"/>
      <c r="M256" s="5"/>
      <c r="N256" s="6">
        <f>=IF(A256="","",IF(M256&lt;&gt;"","ҚАЙТАРЫЛДЫ",IF(AND(L256&lt;&gt;"",L256&lt;TODAY()),"КЕШІКТІ","БЕКІТІЛГЕН")))</f>
      </c>
    </row>
    <row r="257" spans="1:14" x14ac:dyDescent="0.25">
      <c r="A257" s="7"/>
      <c r="B257" s="7"/>
      <c r="C257" s="7"/>
      <c r="D257" s="7"/>
      <c r="E257" s="7"/>
      <c r="F257" s="7"/>
      <c r="G257" s="7"/>
      <c r="H257" s="8"/>
      <c r="I257" s="9"/>
      <c r="J257" s="9">
        <f>=IF(A257="","",H257*I257)</f>
      </c>
      <c r="K257" s="10"/>
      <c r="L257" s="10"/>
      <c r="M257" s="10"/>
      <c r="N257" s="11">
        <f>=IF(A257="","",IF(M257&lt;&gt;"","ҚАЙТАРЫЛДЫ",IF(AND(L257&lt;&gt;"",L257&lt;TODAY()),"КЕШІКТІ","БЕКІТІЛГЕН")))</f>
      </c>
    </row>
    <row r="258" spans="1:14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4">
        <f>=IF(A258="","",H258*I258)</f>
      </c>
      <c r="K258" s="5"/>
      <c r="L258" s="5"/>
      <c r="M258" s="5"/>
      <c r="N258" s="6">
        <f>=IF(A258="","",IF(M258&lt;&gt;"","ҚАЙТАРЫЛДЫ",IF(AND(L258&lt;&gt;"",L258&lt;TODAY()),"КЕШІКТІ","БЕКІТІЛГЕН")))</f>
      </c>
    </row>
    <row r="259" spans="1:14" x14ac:dyDescent="0.25">
      <c r="A259" s="7"/>
      <c r="B259" s="7"/>
      <c r="C259" s="7"/>
      <c r="D259" s="7"/>
      <c r="E259" s="7"/>
      <c r="F259" s="7"/>
      <c r="G259" s="7"/>
      <c r="H259" s="8"/>
      <c r="I259" s="9"/>
      <c r="J259" s="9">
        <f>=IF(A259="","",H259*I259)</f>
      </c>
      <c r="K259" s="10"/>
      <c r="L259" s="10"/>
      <c r="M259" s="10"/>
      <c r="N259" s="11">
        <f>=IF(A259="","",IF(M259&lt;&gt;"","ҚАЙТАРЫЛДЫ",IF(AND(L259&lt;&gt;"",L259&lt;TODAY()),"КЕШІКТІ","БЕКІТІЛГЕН")))</f>
      </c>
    </row>
    <row r="260" spans="1:14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4">
        <f>=IF(A260="","",H260*I260)</f>
      </c>
      <c r="K260" s="5"/>
      <c r="L260" s="5"/>
      <c r="M260" s="5"/>
      <c r="N260" s="6">
        <f>=IF(A260="","",IF(M260&lt;&gt;"","ҚАЙТАРЫЛДЫ",IF(AND(L260&lt;&gt;"",L260&lt;TODAY()),"КЕШІКТІ","БЕКІТІЛГЕН")))</f>
      </c>
    </row>
    <row r="261" spans="1:14" x14ac:dyDescent="0.25">
      <c r="A261" s="7"/>
      <c r="B261" s="7"/>
      <c r="C261" s="7"/>
      <c r="D261" s="7"/>
      <c r="E261" s="7"/>
      <c r="F261" s="7"/>
      <c r="G261" s="7"/>
      <c r="H261" s="8"/>
      <c r="I261" s="9"/>
      <c r="J261" s="9">
        <f>=IF(A261="","",H261*I261)</f>
      </c>
      <c r="K261" s="10"/>
      <c r="L261" s="10"/>
      <c r="M261" s="10"/>
      <c r="N261" s="11">
        <f>=IF(A261="","",IF(M261&lt;&gt;"","ҚАЙТАРЫЛДЫ",IF(AND(L261&lt;&gt;"",L261&lt;TODAY()),"КЕШІКТІ","БЕКІТІЛГЕН")))</f>
      </c>
    </row>
    <row r="262" spans="1:14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4">
        <f>=IF(A262="","",H262*I262)</f>
      </c>
      <c r="K262" s="5"/>
      <c r="L262" s="5"/>
      <c r="M262" s="5"/>
      <c r="N262" s="6">
        <f>=IF(A262="","",IF(M262&lt;&gt;"","ҚАЙТАРЫЛДЫ",IF(AND(L262&lt;&gt;"",L262&lt;TODAY()),"КЕШІКТІ","БЕКІТІЛГЕН")))</f>
      </c>
    </row>
    <row r="263" spans="1:14" x14ac:dyDescent="0.25">
      <c r="A263" s="7"/>
      <c r="B263" s="7"/>
      <c r="C263" s="7"/>
      <c r="D263" s="7"/>
      <c r="E263" s="7"/>
      <c r="F263" s="7"/>
      <c r="G263" s="7"/>
      <c r="H263" s="8"/>
      <c r="I263" s="9"/>
      <c r="J263" s="9">
        <f>=IF(A263="","",H263*I263)</f>
      </c>
      <c r="K263" s="10"/>
      <c r="L263" s="10"/>
      <c r="M263" s="10"/>
      <c r="N263" s="11">
        <f>=IF(A263="","",IF(M263&lt;&gt;"","ҚАЙТАРЫЛДЫ",IF(AND(L263&lt;&gt;"",L263&lt;TODAY()),"КЕШІКТІ","БЕКІТІЛГЕН")))</f>
      </c>
    </row>
    <row r="264" spans="1:14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4">
        <f>=IF(A264="","",H264*I264)</f>
      </c>
      <c r="K264" s="5"/>
      <c r="L264" s="5"/>
      <c r="M264" s="5"/>
      <c r="N264" s="6">
        <f>=IF(A264="","",IF(M264&lt;&gt;"","ҚАЙТАРЫЛДЫ",IF(AND(L264&lt;&gt;"",L264&lt;TODAY()),"КЕШІКТІ","БЕКІТІЛГЕН")))</f>
      </c>
    </row>
    <row r="265" spans="1:14" x14ac:dyDescent="0.25">
      <c r="A265" s="7"/>
      <c r="B265" s="7"/>
      <c r="C265" s="7"/>
      <c r="D265" s="7"/>
      <c r="E265" s="7"/>
      <c r="F265" s="7"/>
      <c r="G265" s="7"/>
      <c r="H265" s="8"/>
      <c r="I265" s="9"/>
      <c r="J265" s="9">
        <f>=IF(A265="","",H265*I265)</f>
      </c>
      <c r="K265" s="10"/>
      <c r="L265" s="10"/>
      <c r="M265" s="10"/>
      <c r="N265" s="11">
        <f>=IF(A265="","",IF(M265&lt;&gt;"","ҚАЙТАРЫЛДЫ",IF(AND(L265&lt;&gt;"",L265&lt;TODAY()),"КЕШІКТІ","БЕКІТІЛГЕН")))</f>
      </c>
    </row>
    <row r="266" spans="1:14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4">
        <f>=IF(A266="","",H266*I266)</f>
      </c>
      <c r="K266" s="5"/>
      <c r="L266" s="5"/>
      <c r="M266" s="5"/>
      <c r="N266" s="6">
        <f>=IF(A266="","",IF(M266&lt;&gt;"","ҚАЙТАРЫЛДЫ",IF(AND(L266&lt;&gt;"",L266&lt;TODAY()),"КЕШІКТІ","БЕКІТІЛГЕН")))</f>
      </c>
    </row>
    <row r="267" spans="1:14" x14ac:dyDescent="0.25">
      <c r="A267" s="7"/>
      <c r="B267" s="7"/>
      <c r="C267" s="7"/>
      <c r="D267" s="7"/>
      <c r="E267" s="7"/>
      <c r="F267" s="7"/>
      <c r="G267" s="7"/>
      <c r="H267" s="8"/>
      <c r="I267" s="9"/>
      <c r="J267" s="9">
        <f>=IF(A267="","",H267*I267)</f>
      </c>
      <c r="K267" s="10"/>
      <c r="L267" s="10"/>
      <c r="M267" s="10"/>
      <c r="N267" s="11">
        <f>=IF(A267="","",IF(M267&lt;&gt;"","ҚАЙТАРЫЛДЫ",IF(AND(L267&lt;&gt;"",L267&lt;TODAY()),"КЕШІКТІ","БЕКІТІЛГЕН")))</f>
      </c>
    </row>
    <row r="268" spans="1:14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4">
        <f>=IF(A268="","",H268*I268)</f>
      </c>
      <c r="K268" s="5"/>
      <c r="L268" s="5"/>
      <c r="M268" s="5"/>
      <c r="N268" s="6">
        <f>=IF(A268="","",IF(M268&lt;&gt;"","ҚАЙТАРЫЛДЫ",IF(AND(L268&lt;&gt;"",L268&lt;TODAY()),"КЕШІКТІ","БЕКІТІЛГЕН")))</f>
      </c>
    </row>
    <row r="269" spans="1:14" x14ac:dyDescent="0.25">
      <c r="A269" s="7"/>
      <c r="B269" s="7"/>
      <c r="C269" s="7"/>
      <c r="D269" s="7"/>
      <c r="E269" s="7"/>
      <c r="F269" s="7"/>
      <c r="G269" s="7"/>
      <c r="H269" s="8"/>
      <c r="I269" s="9"/>
      <c r="J269" s="9">
        <f>=IF(A269="","",H269*I269)</f>
      </c>
      <c r="K269" s="10"/>
      <c r="L269" s="10"/>
      <c r="M269" s="10"/>
      <c r="N269" s="11">
        <f>=IF(A269="","",IF(M269&lt;&gt;"","ҚАЙТАРЫЛДЫ",IF(AND(L269&lt;&gt;"",L269&lt;TODAY()),"КЕШІКТІ","БЕКІТІЛГЕН")))</f>
      </c>
    </row>
    <row r="270" spans="1:14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4">
        <f>=IF(A270="","",H270*I270)</f>
      </c>
      <c r="K270" s="5"/>
      <c r="L270" s="5"/>
      <c r="M270" s="5"/>
      <c r="N270" s="6">
        <f>=IF(A270="","",IF(M270&lt;&gt;"","ҚАЙТАРЫЛДЫ",IF(AND(L270&lt;&gt;"",L270&lt;TODAY()),"КЕШІКТІ","БЕКІТІЛГЕН")))</f>
      </c>
    </row>
    <row r="271" spans="1:14" x14ac:dyDescent="0.25">
      <c r="A271" s="7"/>
      <c r="B271" s="7"/>
      <c r="C271" s="7"/>
      <c r="D271" s="7"/>
      <c r="E271" s="7"/>
      <c r="F271" s="7"/>
      <c r="G271" s="7"/>
      <c r="H271" s="8"/>
      <c r="I271" s="9"/>
      <c r="J271" s="9">
        <f>=IF(A271="","",H271*I271)</f>
      </c>
      <c r="K271" s="10"/>
      <c r="L271" s="10"/>
      <c r="M271" s="10"/>
      <c r="N271" s="11">
        <f>=IF(A271="","",IF(M271&lt;&gt;"","ҚАЙТАРЫЛДЫ",IF(AND(L271&lt;&gt;"",L271&lt;TODAY()),"КЕШІКТІ","БЕКІТІЛГЕН")))</f>
      </c>
    </row>
    <row r="272" spans="1:14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4">
        <f>=IF(A272="","",H272*I272)</f>
      </c>
      <c r="K272" s="5"/>
      <c r="L272" s="5"/>
      <c r="M272" s="5"/>
      <c r="N272" s="6">
        <f>=IF(A272="","",IF(M272&lt;&gt;"","ҚАЙТАРЫЛДЫ",IF(AND(L272&lt;&gt;"",L272&lt;TODAY()),"КЕШІКТІ","БЕКІТІЛГЕН")))</f>
      </c>
    </row>
    <row r="273" spans="1:14" x14ac:dyDescent="0.25">
      <c r="A273" s="7"/>
      <c r="B273" s="7"/>
      <c r="C273" s="7"/>
      <c r="D273" s="7"/>
      <c r="E273" s="7"/>
      <c r="F273" s="7"/>
      <c r="G273" s="7"/>
      <c r="H273" s="8"/>
      <c r="I273" s="9"/>
      <c r="J273" s="9">
        <f>=IF(A273="","",H273*I273)</f>
      </c>
      <c r="K273" s="10"/>
      <c r="L273" s="10"/>
      <c r="M273" s="10"/>
      <c r="N273" s="11">
        <f>=IF(A273="","",IF(M273&lt;&gt;"","ҚАЙТАРЫЛДЫ",IF(AND(L273&lt;&gt;"",L273&lt;TODAY()),"КЕШІКТІ","БЕКІТІЛГЕН")))</f>
      </c>
    </row>
    <row r="274" spans="1:14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4">
        <f>=IF(A274="","",H274*I274)</f>
      </c>
      <c r="K274" s="5"/>
      <c r="L274" s="5"/>
      <c r="M274" s="5"/>
      <c r="N274" s="6">
        <f>=IF(A274="","",IF(M274&lt;&gt;"","ҚАЙТАРЫЛДЫ",IF(AND(L274&lt;&gt;"",L274&lt;TODAY()),"КЕШІКТІ","БЕКІТІЛГЕН")))</f>
      </c>
    </row>
    <row r="275" spans="1:14" x14ac:dyDescent="0.25">
      <c r="A275" s="7"/>
      <c r="B275" s="7"/>
      <c r="C275" s="7"/>
      <c r="D275" s="7"/>
      <c r="E275" s="7"/>
      <c r="F275" s="7"/>
      <c r="G275" s="7"/>
      <c r="H275" s="8"/>
      <c r="I275" s="9"/>
      <c r="J275" s="9">
        <f>=IF(A275="","",H275*I275)</f>
      </c>
      <c r="K275" s="10"/>
      <c r="L275" s="10"/>
      <c r="M275" s="10"/>
      <c r="N275" s="11">
        <f>=IF(A275="","",IF(M275&lt;&gt;"","ҚАЙТАРЫЛДЫ",IF(AND(L275&lt;&gt;"",L275&lt;TODAY()),"КЕШІКТІ","БЕКІТІЛГЕН")))</f>
      </c>
    </row>
    <row r="276" spans="1:14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4">
        <f>=IF(A276="","",H276*I276)</f>
      </c>
      <c r="K276" s="5"/>
      <c r="L276" s="5"/>
      <c r="M276" s="5"/>
      <c r="N276" s="6">
        <f>=IF(A276="","",IF(M276&lt;&gt;"","ҚАЙТАРЫЛДЫ",IF(AND(L276&lt;&gt;"",L276&lt;TODAY()),"КЕШІКТІ","БЕКІТІЛГЕН")))</f>
      </c>
    </row>
    <row r="277" spans="1:14" x14ac:dyDescent="0.25">
      <c r="A277" s="7"/>
      <c r="B277" s="7"/>
      <c r="C277" s="7"/>
      <c r="D277" s="7"/>
      <c r="E277" s="7"/>
      <c r="F277" s="7"/>
      <c r="G277" s="7"/>
      <c r="H277" s="8"/>
      <c r="I277" s="9"/>
      <c r="J277" s="9">
        <f>=IF(A277="","",H277*I277)</f>
      </c>
      <c r="K277" s="10"/>
      <c r="L277" s="10"/>
      <c r="M277" s="10"/>
      <c r="N277" s="11">
        <f>=IF(A277="","",IF(M277&lt;&gt;"","ҚАЙТАРЫЛДЫ",IF(AND(L277&lt;&gt;"",L277&lt;TODAY()),"КЕШІКТІ","БЕКІТІЛГЕН")))</f>
      </c>
    </row>
    <row r="278" spans="1:14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4">
        <f>=IF(A278="","",H278*I278)</f>
      </c>
      <c r="K278" s="5"/>
      <c r="L278" s="5"/>
      <c r="M278" s="5"/>
      <c r="N278" s="6">
        <f>=IF(A278="","",IF(M278&lt;&gt;"","ҚАЙТАРЫЛДЫ",IF(AND(L278&lt;&gt;"",L278&lt;TODAY()),"КЕШІКТІ","БЕКІТІЛГЕН")))</f>
      </c>
    </row>
    <row r="279" spans="1:14" x14ac:dyDescent="0.25">
      <c r="A279" s="7"/>
      <c r="B279" s="7"/>
      <c r="C279" s="7"/>
      <c r="D279" s="7"/>
      <c r="E279" s="7"/>
      <c r="F279" s="7"/>
      <c r="G279" s="7"/>
      <c r="H279" s="8"/>
      <c r="I279" s="9"/>
      <c r="J279" s="9">
        <f>=IF(A279="","",H279*I279)</f>
      </c>
      <c r="K279" s="10"/>
      <c r="L279" s="10"/>
      <c r="M279" s="10"/>
      <c r="N279" s="11">
        <f>=IF(A279="","",IF(M279&lt;&gt;"","ҚАЙТАРЫЛДЫ",IF(AND(L279&lt;&gt;"",L279&lt;TODAY()),"КЕШІКТІ","БЕКІТІЛГЕН")))</f>
      </c>
    </row>
    <row r="280" spans="1:14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4">
        <f>=IF(A280="","",H280*I280)</f>
      </c>
      <c r="K280" s="5"/>
      <c r="L280" s="5"/>
      <c r="M280" s="5"/>
      <c r="N280" s="6">
        <f>=IF(A280="","",IF(M280&lt;&gt;"","ҚАЙТАРЫЛДЫ",IF(AND(L280&lt;&gt;"",L280&lt;TODAY()),"КЕШІКТІ","БЕКІТІЛГЕН")))</f>
      </c>
    </row>
    <row r="281" spans="1:14" x14ac:dyDescent="0.25">
      <c r="A281" s="7"/>
      <c r="B281" s="7"/>
      <c r="C281" s="7"/>
      <c r="D281" s="7"/>
      <c r="E281" s="7"/>
      <c r="F281" s="7"/>
      <c r="G281" s="7"/>
      <c r="H281" s="8"/>
      <c r="I281" s="9"/>
      <c r="J281" s="9">
        <f>=IF(A281="","",H281*I281)</f>
      </c>
      <c r="K281" s="10"/>
      <c r="L281" s="10"/>
      <c r="M281" s="10"/>
      <c r="N281" s="11">
        <f>=IF(A281="","",IF(M281&lt;&gt;"","ҚАЙТАРЫЛДЫ",IF(AND(L281&lt;&gt;"",L281&lt;TODAY()),"КЕШІКТІ","БЕКІТІЛГЕН")))</f>
      </c>
    </row>
    <row r="282" spans="1:14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4">
        <f>=IF(A282="","",H282*I282)</f>
      </c>
      <c r="K282" s="5"/>
      <c r="L282" s="5"/>
      <c r="M282" s="5"/>
      <c r="N282" s="6">
        <f>=IF(A282="","",IF(M282&lt;&gt;"","ҚАЙТАРЫЛДЫ",IF(AND(L282&lt;&gt;"",L282&lt;TODAY()),"КЕШІКТІ","БЕКІТІЛГЕН")))</f>
      </c>
    </row>
    <row r="283" spans="1:14" x14ac:dyDescent="0.25">
      <c r="A283" s="7"/>
      <c r="B283" s="7"/>
      <c r="C283" s="7"/>
      <c r="D283" s="7"/>
      <c r="E283" s="7"/>
      <c r="F283" s="7"/>
      <c r="G283" s="7"/>
      <c r="H283" s="8"/>
      <c r="I283" s="9"/>
      <c r="J283" s="9">
        <f>=IF(A283="","",H283*I283)</f>
      </c>
      <c r="K283" s="10"/>
      <c r="L283" s="10"/>
      <c r="M283" s="10"/>
      <c r="N283" s="11">
        <f>=IF(A283="","",IF(M283&lt;&gt;"","ҚАЙТАРЫЛДЫ",IF(AND(L283&lt;&gt;"",L283&lt;TODAY()),"КЕШІКТІ","БЕКІТІЛГЕН")))</f>
      </c>
    </row>
    <row r="284" spans="1:14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4">
        <f>=IF(A284="","",H284*I284)</f>
      </c>
      <c r="K284" s="5"/>
      <c r="L284" s="5"/>
      <c r="M284" s="5"/>
      <c r="N284" s="6">
        <f>=IF(A284="","",IF(M284&lt;&gt;"","ҚАЙТАРЫЛДЫ",IF(AND(L284&lt;&gt;"",L284&lt;TODAY()),"КЕШІКТІ","БЕКІТІЛГЕН")))</f>
      </c>
    </row>
    <row r="285" spans="1:14" x14ac:dyDescent="0.25">
      <c r="A285" s="7"/>
      <c r="B285" s="7"/>
      <c r="C285" s="7"/>
      <c r="D285" s="7"/>
      <c r="E285" s="7"/>
      <c r="F285" s="7"/>
      <c r="G285" s="7"/>
      <c r="H285" s="8"/>
      <c r="I285" s="9"/>
      <c r="J285" s="9">
        <f>=IF(A285="","",H285*I285)</f>
      </c>
      <c r="K285" s="10"/>
      <c r="L285" s="10"/>
      <c r="M285" s="10"/>
      <c r="N285" s="11">
        <f>=IF(A285="","",IF(M285&lt;&gt;"","ҚАЙТАРЫЛДЫ",IF(AND(L285&lt;&gt;"",L285&lt;TODAY()),"КЕШІКТІ","БЕКІТІЛГЕН")))</f>
      </c>
    </row>
    <row r="286" spans="1:14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4">
        <f>=IF(A286="","",H286*I286)</f>
      </c>
      <c r="K286" s="5"/>
      <c r="L286" s="5"/>
      <c r="M286" s="5"/>
      <c r="N286" s="6">
        <f>=IF(A286="","",IF(M286&lt;&gt;"","ҚАЙТАРЫЛДЫ",IF(AND(L286&lt;&gt;"",L286&lt;TODAY()),"КЕШІКТІ","БЕКІТІЛГЕН")))</f>
      </c>
    </row>
    <row r="287" spans="1:14" x14ac:dyDescent="0.25">
      <c r="A287" s="7"/>
      <c r="B287" s="7"/>
      <c r="C287" s="7"/>
      <c r="D287" s="7"/>
      <c r="E287" s="7"/>
      <c r="F287" s="7"/>
      <c r="G287" s="7"/>
      <c r="H287" s="8"/>
      <c r="I287" s="9"/>
      <c r="J287" s="9">
        <f>=IF(A287="","",H287*I287)</f>
      </c>
      <c r="K287" s="10"/>
      <c r="L287" s="10"/>
      <c r="M287" s="10"/>
      <c r="N287" s="11">
        <f>=IF(A287="","",IF(M287&lt;&gt;"","ҚАЙТАРЫЛДЫ",IF(AND(L287&lt;&gt;"",L287&lt;TODAY()),"КЕШІКТІ","БЕКІТІЛГЕН")))</f>
      </c>
    </row>
    <row r="288" spans="1:14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4">
        <f>=IF(A288="","",H288*I288)</f>
      </c>
      <c r="K288" s="5"/>
      <c r="L288" s="5"/>
      <c r="M288" s="5"/>
      <c r="N288" s="6">
        <f>=IF(A288="","",IF(M288&lt;&gt;"","ҚАЙТАРЫЛДЫ",IF(AND(L288&lt;&gt;"",L288&lt;TODAY()),"КЕШІКТІ","БЕКІТІЛГЕН")))</f>
      </c>
    </row>
    <row r="289" spans="1:14" x14ac:dyDescent="0.25">
      <c r="A289" s="7"/>
      <c r="B289" s="7"/>
      <c r="C289" s="7"/>
      <c r="D289" s="7"/>
      <c r="E289" s="7"/>
      <c r="F289" s="7"/>
      <c r="G289" s="7"/>
      <c r="H289" s="8"/>
      <c r="I289" s="9"/>
      <c r="J289" s="9">
        <f>=IF(A289="","",H289*I289)</f>
      </c>
      <c r="K289" s="10"/>
      <c r="L289" s="10"/>
      <c r="M289" s="10"/>
      <c r="N289" s="11">
        <f>=IF(A289="","",IF(M289&lt;&gt;"","ҚАЙТАРЫЛДЫ",IF(AND(L289&lt;&gt;"",L289&lt;TODAY()),"КЕШІКТІ","БЕКІТІЛГЕН")))</f>
      </c>
    </row>
    <row r="290" spans="1:14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4">
        <f>=IF(A290="","",H290*I290)</f>
      </c>
      <c r="K290" s="5"/>
      <c r="L290" s="5"/>
      <c r="M290" s="5"/>
      <c r="N290" s="6">
        <f>=IF(A290="","",IF(M290&lt;&gt;"","ҚАЙТАРЫЛДЫ",IF(AND(L290&lt;&gt;"",L290&lt;TODAY()),"КЕШІКТІ","БЕКІТІЛГЕН")))</f>
      </c>
    </row>
    <row r="291" spans="1:14" x14ac:dyDescent="0.25">
      <c r="A291" s="7"/>
      <c r="B291" s="7"/>
      <c r="C291" s="7"/>
      <c r="D291" s="7"/>
      <c r="E291" s="7"/>
      <c r="F291" s="7"/>
      <c r="G291" s="7"/>
      <c r="H291" s="8"/>
      <c r="I291" s="9"/>
      <c r="J291" s="9">
        <f>=IF(A291="","",H291*I291)</f>
      </c>
      <c r="K291" s="10"/>
      <c r="L291" s="10"/>
      <c r="M291" s="10"/>
      <c r="N291" s="11">
        <f>=IF(A291="","",IF(M291&lt;&gt;"","ҚАЙТАРЫЛДЫ",IF(AND(L291&lt;&gt;"",L291&lt;TODAY()),"КЕШІКТІ","БЕКІТІЛГЕН")))</f>
      </c>
    </row>
    <row r="292" spans="1:14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4">
        <f>=IF(A292="","",H292*I292)</f>
      </c>
      <c r="K292" s="5"/>
      <c r="L292" s="5"/>
      <c r="M292" s="5"/>
      <c r="N292" s="6">
        <f>=IF(A292="","",IF(M292&lt;&gt;"","ҚАЙТАРЫЛДЫ",IF(AND(L292&lt;&gt;"",L292&lt;TODAY()),"КЕШІКТІ","БЕКІТІЛГЕН")))</f>
      </c>
    </row>
    <row r="293" spans="1:14" x14ac:dyDescent="0.25">
      <c r="A293" s="7"/>
      <c r="B293" s="7"/>
      <c r="C293" s="7"/>
      <c r="D293" s="7"/>
      <c r="E293" s="7"/>
      <c r="F293" s="7"/>
      <c r="G293" s="7"/>
      <c r="H293" s="8"/>
      <c r="I293" s="9"/>
      <c r="J293" s="9">
        <f>=IF(A293="","",H293*I293)</f>
      </c>
      <c r="K293" s="10"/>
      <c r="L293" s="10"/>
      <c r="M293" s="10"/>
      <c r="N293" s="11">
        <f>=IF(A293="","",IF(M293&lt;&gt;"","ҚАЙТАРЫЛДЫ",IF(AND(L293&lt;&gt;"",L293&lt;TODAY()),"КЕШІКТІ","БЕКІТІЛГЕН")))</f>
      </c>
    </row>
    <row r="294" spans="1:14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4">
        <f>=IF(A294="","",H294*I294)</f>
      </c>
      <c r="K294" s="5"/>
      <c r="L294" s="5"/>
      <c r="M294" s="5"/>
      <c r="N294" s="6">
        <f>=IF(A294="","",IF(M294&lt;&gt;"","ҚАЙТАРЫЛДЫ",IF(AND(L294&lt;&gt;"",L294&lt;TODAY()),"КЕШІКТІ","БЕКІТІЛГЕН")))</f>
      </c>
    </row>
    <row r="295" spans="1:14" x14ac:dyDescent="0.25">
      <c r="A295" s="7"/>
      <c r="B295" s="7"/>
      <c r="C295" s="7"/>
      <c r="D295" s="7"/>
      <c r="E295" s="7"/>
      <c r="F295" s="7"/>
      <c r="G295" s="7"/>
      <c r="H295" s="8"/>
      <c r="I295" s="9"/>
      <c r="J295" s="9">
        <f>=IF(A295="","",H295*I295)</f>
      </c>
      <c r="K295" s="10"/>
      <c r="L295" s="10"/>
      <c r="M295" s="10"/>
      <c r="N295" s="11">
        <f>=IF(A295="","",IF(M295&lt;&gt;"","ҚАЙТАРЫЛДЫ",IF(AND(L295&lt;&gt;"",L295&lt;TODAY()),"КЕШІКТІ","БЕКІТІЛГЕН")))</f>
      </c>
    </row>
    <row r="296" spans="1:14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4">
        <f>=IF(A296="","",H296*I296)</f>
      </c>
      <c r="K296" s="5"/>
      <c r="L296" s="5"/>
      <c r="M296" s="5"/>
      <c r="N296" s="6">
        <f>=IF(A296="","",IF(M296&lt;&gt;"","ҚАЙТАРЫЛДЫ",IF(AND(L296&lt;&gt;"",L296&lt;TODAY()),"КЕШІКТІ","БЕКІТІЛГЕН")))</f>
      </c>
    </row>
    <row r="297" spans="1:14" x14ac:dyDescent="0.25">
      <c r="A297" s="7"/>
      <c r="B297" s="7"/>
      <c r="C297" s="7"/>
      <c r="D297" s="7"/>
      <c r="E297" s="7"/>
      <c r="F297" s="7"/>
      <c r="G297" s="7"/>
      <c r="H297" s="8"/>
      <c r="I297" s="9"/>
      <c r="J297" s="9">
        <f>=IF(A297="","",H297*I297)</f>
      </c>
      <c r="K297" s="10"/>
      <c r="L297" s="10"/>
      <c r="M297" s="10"/>
      <c r="N297" s="11">
        <f>=IF(A297="","",IF(M297&lt;&gt;"","ҚАЙТАРЫЛДЫ",IF(AND(L297&lt;&gt;"",L297&lt;TODAY()),"КЕШІКТІ","БЕКІТІЛГЕН")))</f>
      </c>
    </row>
    <row r="298" spans="1:14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4">
        <f>=IF(A298="","",H298*I298)</f>
      </c>
      <c r="K298" s="5"/>
      <c r="L298" s="5"/>
      <c r="M298" s="5"/>
      <c r="N298" s="6">
        <f>=IF(A298="","",IF(M298&lt;&gt;"","ҚАЙТАРЫЛДЫ",IF(AND(L298&lt;&gt;"",L298&lt;TODAY()),"КЕШІКТІ","БЕКІТІЛГЕН")))</f>
      </c>
    </row>
    <row r="299" spans="1:14" x14ac:dyDescent="0.25">
      <c r="A299" s="7"/>
      <c r="B299" s="7"/>
      <c r="C299" s="7"/>
      <c r="D299" s="7"/>
      <c r="E299" s="7"/>
      <c r="F299" s="7"/>
      <c r="G299" s="7"/>
      <c r="H299" s="8"/>
      <c r="I299" s="9"/>
      <c r="J299" s="9">
        <f>=IF(A299="","",H299*I299)</f>
      </c>
      <c r="K299" s="10"/>
      <c r="L299" s="10"/>
      <c r="M299" s="10"/>
      <c r="N299" s="11">
        <f>=IF(A299="","",IF(M299&lt;&gt;"","ҚАЙТАРЫЛДЫ",IF(AND(L299&lt;&gt;"",L299&lt;TODAY()),"КЕШІКТІ","БЕКІТІЛГЕН")))</f>
      </c>
    </row>
    <row r="300" spans="1:14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4">
        <f>=IF(A300="","",H300*I300)</f>
      </c>
      <c r="K300" s="5"/>
      <c r="L300" s="5"/>
      <c r="M300" s="5"/>
      <c r="N300" s="6">
        <f>=IF(A300="","",IF(M300&lt;&gt;"","ҚАЙТАРЫЛДЫ",IF(AND(L300&lt;&gt;"",L300&lt;TODAY()),"КЕШІКТІ","БЕКІТІЛГЕН")))</f>
      </c>
    </row>
  </sheetData>
  <autoFilter ref="A1:N1"/>
  <conditionalFormatting sqref="N2:N300">
    <cfRule type="cellIs" dxfId="0" priority="1" operator="equal">
      <formula>"КЕШІКТІ"</formula>
    </cfRule>
  </conditionalFormatting>
  <conditionalFormatting sqref="N2:N300">
    <cfRule type="cellIs" dxfId="1" priority="1" operator="equal">
      <formula>"БЕКІТІЛГЕН"</formula>
    </cfRule>
  </conditionalFormatting>
  <conditionalFormatting sqref="N2:N300">
    <cfRule type="cellIs" dxfId="2" priority="1" operator="equal">
      <formula>"ҚАЙТАРЫЛДЫ"</formula>
    </cfRule>
  </conditionalFormatting>
  <dataValidations count="4">
    <dataValidation type="list" allowBlank="1" showErrorMessage="1" errorTitle="Жарамсыз мән" error="Тізімнен бір нұсқаны таңдаңыз." sqref="C10:C300">
      <formula1>"Кеңсе,Қойма,Далалық сату,Далалық қызмет,Өндіріс,Бухгалтерия,Басшылық,Басқа"</formula1>
    </dataValidation>
    <dataValidation type="list" allowBlank="1" showErrorMessage="1" errorTitle="Жарамсыз мән" error="Тізімнен бір нұсқаны таңдаңыз." sqref="C2:C300">
      <formula1>"Кеңсе,Қойма,Далалық сату,Далалық қызмет,Өндіріс,Бухгалтерия,Басшылық,Басқа"</formula1>
    </dataValidation>
    <dataValidation type="list" allowBlank="1" showErrorMessage="1" errorTitle="Жарамсыз мән" error="Тізімнен бір нұсқаны таңдаңыз." sqref="F10:F300">
      <formula1>"Компьютер,Телефон,Көлік,Қойма жабдығы,Құрал / Жиынтық,Жиһаз,Киім / ЖҚҚ,Басқа"</formula1>
    </dataValidation>
    <dataValidation type="list" allowBlank="1" showErrorMessage="1" errorTitle="Жарамсыз мән" error="Тізімнен бір нұсқаны таңдаңыз." sqref="F2:F300">
      <formula1>"Компьютер,Телефон,Көлік,Қойма жабдығы,Құрал / Жиынтық,Жиһаз,Киім / ЖҚҚ,Басқа"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48</v>
      </c>
    </row>
    <row r="3" spans="2:2" x14ac:dyDescent="0.25">
      <c r="B3" s="13" t="s">
        <v>49</v>
      </c>
    </row>
    <row r="5" spans="2:5" x14ac:dyDescent="0.25">
      <c r="B5" s="14" t="s">
        <v>50</v>
      </c>
      <c r="C5" s="15"/>
      <c r="E5" s="16" t="s">
        <v>51</v>
      </c>
    </row>
    <row r="6" ht="30" customHeight="1" spans="2:5" x14ac:dyDescent="0.25">
      <c r="B6" s="17" t="s">
        <v>52</v>
      </c>
      <c r="C6" s="18">
        <f>COUNTA('Деректер'!A2:A300)</f>
      </c>
      <c r="E6" s="19" t="s">
        <v>53</v>
      </c>
    </row>
    <row r="7" ht="30" customHeight="1" spans="2:5" x14ac:dyDescent="0.25">
      <c r="B7" s="17" t="s">
        <v>54</v>
      </c>
      <c r="C7" s="18">
        <f>SUMPRODUCT(('Деректер'!B2:B300&lt;&gt;"")/COUNTIF('Деректер'!B2:B300,'Деректер'!B2:B300&amp;""))</f>
      </c>
      <c r="E7" s="19" t="s">
        <v>55</v>
      </c>
    </row>
    <row r="8" ht="30" customHeight="1" spans="2:5" x14ac:dyDescent="0.25">
      <c r="B8" s="17" t="s">
        <v>56</v>
      </c>
      <c r="C8" s="20">
        <f>SUMIF('Деректер'!N2:N300,"БЕКІТІЛГЕН",'Деректер'!J2:J300)+SUMIF('Деректер'!N2:N300,"КЕШІКТІ",'Деректер'!J2:J300)</f>
      </c>
      <c r="E8" s="19" t="s">
        <v>57</v>
      </c>
    </row>
    <row r="9" ht="30" customHeight="1" spans="2:5" x14ac:dyDescent="0.25">
      <c r="B9" s="17" t="s">
        <v>58</v>
      </c>
      <c r="C9" s="18">
        <f>COUNTIF('Деректер'!N2:N300,"КЕШІКТІ")</f>
      </c>
      <c r="E9" s="19" t="s">
        <v>59</v>
      </c>
    </row>
    <row r="10" ht="30" customHeight="1" spans="2:5" x14ac:dyDescent="0.25">
      <c r="B10" s="17" t="s">
        <v>60</v>
      </c>
      <c r="C10" s="18">
        <f>COUNTIF('Деректер'!N2:N300,"ҚАЙТАРЫЛДЫ")</f>
      </c>
      <c r="E10" s="19" t="s">
        <v>61</v>
      </c>
    </row>
    <row r="11" spans="2:3" x14ac:dyDescent="0.25">
      <c r="B11" s="17" t="s">
        <v>62</v>
      </c>
      <c r="C11" s="20">
        <f>SUM('Деректер'!J2:J300)</f>
      </c>
    </row>
    <row r="12" ht="24" customHeight="1" spans="5:5" x14ac:dyDescent="0.25">
      <c r="E12" s="21" t="s">
        <v>63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5</v>
      </c>
    </row>
    <row r="2" spans="1:2" x14ac:dyDescent="0.25">
      <c r="A2" t="s">
        <v>37</v>
      </c>
      <c r="B2" t="s">
        <v>19</v>
      </c>
    </row>
    <row r="3" spans="1:2" x14ac:dyDescent="0.25">
      <c r="A3" t="s">
        <v>23</v>
      </c>
      <c r="B3" t="s">
        <v>40</v>
      </c>
    </row>
    <row r="4" spans="1:2" x14ac:dyDescent="0.25">
      <c r="A4" t="s">
        <v>16</v>
      </c>
      <c r="B4" t="s">
        <v>64</v>
      </c>
    </row>
    <row r="5" spans="1:2" x14ac:dyDescent="0.25">
      <c r="A5" t="s">
        <v>30</v>
      </c>
      <c r="B5" t="s">
        <v>26</v>
      </c>
    </row>
    <row r="6" spans="1:2" x14ac:dyDescent="0.25">
      <c r="A6" t="s">
        <v>65</v>
      </c>
      <c r="B6" t="s">
        <v>33</v>
      </c>
    </row>
    <row r="7" spans="1:2" x14ac:dyDescent="0.25">
      <c r="A7" t="s">
        <v>66</v>
      </c>
      <c r="B7" t="s">
        <v>67</v>
      </c>
    </row>
    <row r="8" spans="1:2" x14ac:dyDescent="0.25">
      <c r="A8" t="s">
        <v>68</v>
      </c>
      <c r="B8" t="s">
        <v>46</v>
      </c>
    </row>
    <row r="9" spans="1:2" x14ac:dyDescent="0.25">
      <c r="A9" t="s">
        <v>69</v>
      </c>
      <c r="B9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Деректер</vt:lpstr>
      <vt:lpstr>Қорытынды</vt:lpstr>
      <vt:lpstr>Тізімдер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Zimmet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