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Чыгым квитанциясы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'Чыгым квитанциясы'!$B1:$F41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<sst xmlns="http://schemas.openxmlformats.org/spreadsheetml/2006/main" count="124" uniqueCount="73">
  <si>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ИШКАНАНЫН АТАЛЫШЫ</t>
  </si>
  <si>
    <t>ТӨЛӨМ БЕРҮҮ КВИТАНЦИЯСЫ</t>
  </si>
  <si>
    <t>Дарек · Телефон</t>
  </si>
  <si>
    <t>Серия / Тартип №</t>
  </si>
  <si>
    <t>T-0057</t>
  </si>
  <si>
    <t>ИШКАНАНЫН НУСКАСЫ — кол койдуруп сактаңыз</t>
  </si>
  <si>
    <t>Күнү</t>
  </si>
  <si>
    <t>Акчаны алган (адам / фирма)</t>
  </si>
  <si>
    <t>Ali Yıldız — 0544 000 00 00</t>
  </si>
  <si>
    <t>Жеке ID / салык номери</t>
  </si>
  <si>
    <t>Сумма (сан менен)</t>
  </si>
  <si>
    <t>Төлөм ыкмасы</t>
  </si>
  <si>
    <t>Накталай</t>
  </si>
  <si>
    <t>Сумма (сөз менен)</t>
  </si>
  <si>
    <t>Бир миң сегиз жүз Түрк лирасы гана</t>
  </si>
  <si>
    <t>Төлөмдүн себеби</t>
  </si>
  <si>
    <t>Складды бошотуу иши — 2 күндүк күндөлүк акы</t>
  </si>
  <si>
    <t>Чыгым түрү</t>
  </si>
  <si>
    <t>Күндөлүк акы / эмгек</t>
  </si>
  <si>
    <t>Чек / вексель маалыматы</t>
  </si>
  <si>
    <t>Жогоруда жазылган сумманы көрсөтүлгөн төлөм ыкмасы менен жана түшүндүрмөдө жазылган максат үчүн толугу менен алдым.</t>
  </si>
  <si>
    <t>АКЧАНЫ АЛГАН — Аты-жөнү / Колу</t>
  </si>
  <si>
    <t>ТӨЛӨГӨН — Аты-жөнү / Колу / Мөөр</t>
  </si>
  <si>
    <t>✂ - - - - - - - - - - - - - - - - - - - - - - - - - - - - - - - - - - - - - - - - - - - - - - - - - - - - - - - - - - - -</t>
  </si>
  <si>
    <t>АКЧАНЫ АЛГАНДЫН НУСКАСЫ — үстүнкү нускадан өзү толот</t>
  </si>
  <si>
    <t>Чыгымды жана жеткирүүчүгө төлөмдү телефондон киргизиңиз, касса отчету өзү чыгат — Ofisx →</t>
  </si>
  <si>
    <t>Акысыз шаблон · stokexcel.com — үстүнкү нусканын ачык көк уячаларын гана толтуруңуз. Бул квитанция эсеп-фактуранын же чыгым документинин ордун баспайт.</t>
  </si>
  <si>
    <t>Акчаны алган</t>
  </si>
  <si>
    <t>Сумма</t>
  </si>
  <si>
    <t>Абалы</t>
  </si>
  <si>
    <t>Төлөгөн</t>
  </si>
  <si>
    <t>T-0053</t>
  </si>
  <si>
    <t>Mehmet Aras</t>
  </si>
  <si>
    <t>Сентябрь жумушчу авансы</t>
  </si>
  <si>
    <t>Аванс</t>
  </si>
  <si>
    <t>Жарактуу</t>
  </si>
  <si>
    <t>Selin</t>
  </si>
  <si>
    <t>T-0054</t>
  </si>
  <si>
    <t>Kara Nakliyat</t>
  </si>
  <si>
    <t>Шаар ичинде ташуу, 2 рейс</t>
  </si>
  <si>
    <t>Ташуу / почта</t>
  </si>
  <si>
    <t>T-0055</t>
  </si>
  <si>
    <t>Aydın Toptan</t>
  </si>
  <si>
    <t>Август айындагы сатып алуулар үчүн</t>
  </si>
  <si>
    <t>Жеткирүүчүгө төлөм</t>
  </si>
  <si>
    <t>Чек</t>
  </si>
  <si>
    <t>Murat</t>
  </si>
  <si>
    <t>T-0056</t>
  </si>
  <si>
    <t>Ayten Kaya</t>
  </si>
  <si>
    <t>Кайтарылган товардын наркы</t>
  </si>
  <si>
    <t>Кардардан кайтарым</t>
  </si>
  <si>
    <t>Жокко чыкты</t>
  </si>
  <si>
    <t>Ali Yıldız</t>
  </si>
  <si>
    <t>Чыгым квитанциясы</t>
  </si>
  <si>
    <t>Акысыз Excel үлгүсү · stokexcel.com</t>
  </si>
  <si>
    <t>ЖЫЙЫНТЫК</t>
  </si>
  <si>
    <t>КАНТИП КОЛДОНУЛАТ?</t>
  </si>
  <si>
    <t>Берилген квитанция</t>
  </si>
  <si>
    <t>1. "Чыгым квитанциясы" барагынын үстүнө ишканаңыздын атын, дарегин жана телефонун жазыңыз.</t>
  </si>
  <si>
    <t>Жокко чыгарылган квитанция</t>
  </si>
  <si>
    <t>2. Ар бир төлөмдө тартип номерин мурункусунун уландысы катары бериңиз; күнү, акчаны алган, сумма (сан жана сөз менен), төлөм ыкмасы, төлөмдүн себеби жана чыгым түрүн толтуруңуз.</t>
  </si>
  <si>
    <t>Жалпы төлөм (жарактуу)</t>
  </si>
  <si>
    <t>3. Чек же вексель менен төлөсөңүз, банк, серия номери жана мөөнөтүн "Чек / вексель маалыматы" сабына жазыңыз. Астыңкы нуска үстүнкүдөн формула менен толот.</t>
  </si>
  <si>
    <t>Накталай төлөнгөн</t>
  </si>
  <si>
    <t>4. Баракты басып чыгарыңыз, ҮСТҮҢКҮ нускага акчаны алган адамга кол койдуруп сактаңыз; астыңкы нускасын ага бериңиз. Квитанцияны ушул "Дайындар" барагына бир сап кылып кошуңуз.</t>
  </si>
  <si>
    <t>5. Ката квитанцияны жок кылбаңыз, Абал мамычасында "Жокко чыкты" тандап жаңысын жазыңыз; Жыйынтык барагы чыгым түрү боюнча жалпы суммаларды көрсөтөт.</t>
  </si>
  <si>
    <t>Excel жетпей калганда: Ofisx менен булутта, телефондон, автоматтык →</t>
  </si>
  <si>
    <t>Ижара</t>
  </si>
  <si>
    <t>Башка чыгым</t>
  </si>
  <si>
    <t>Банк которуу</t>
  </si>
  <si>
    <t>Кредит картасы</t>
  </si>
  <si>
    <t>Вексель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</si>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</sst>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Жараксыз маани" error="Сураныч, тизмеден бир вариантты тандаңыз." sqref="C11">
      <formula1>"Жеткирүүчүгө төлөм,Күндөлүк акы / эмгек,Аванс,Ижара,Ташуу / почта,Кардардан кайтарым,Башка чыгым"</formula1>
    </dataValidation>
    <dataValidation type="list" allowBlank="1" showErrorMessage="1" errorTitle="Жараксыз маани" error="Сураныч, тизмеден бир вариантты тандаңыз." sqref="E8">
      <formula1>"Накталай,Банк которуу,Кредит картасы,Чек,Вексель,Башка"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"Жокко чыкты"</formula>
    </cfRule>
  </conditionalFormatting>
  <dataValidations count="6">
    <dataValidation type="list" allowBlank="1" showErrorMessage="1" errorTitle="Жараксыз маани" error="Сураныч, тизмеден бир вариантты тандаңыз." sqref="E10:E300">
      <formula1>"Жеткирүүчүгө төлөм,Күндөлүк акы / эмгек,Аванс,Ижара,Ташуу / почта,Кардардан кайтарым,Башка чыгым"</formula1>
    </dataValidation>
    <dataValidation type="list" allowBlank="1" showErrorMessage="1" errorTitle="Жараксыз маани" error="Сураныч, тизмеден бир вариантты тандаңыз." sqref="E2:E300">
      <formula1>"Жеткирүүчүгө төлөм,Күндөлүк акы / эмгек,Аванс,Ижара,Ташуу / почта,Кардардан кайтарым,Башка чыгым"</formula1>
    </dataValidation>
    <dataValidation type="list" allowBlank="1" showErrorMessage="1" errorTitle="Жараксыз маани" error="Сураныч, тизмеден бир вариантты тандаңыз." sqref="F10:F300">
      <formula1>"Накталай,Банк которуу,Кредит картасы,Чек,Вексель,Башка"</formula1>
    </dataValidation>
    <dataValidation type="list" allowBlank="1" showErrorMessage="1" errorTitle="Жараксыз маани" error="Сураныч, тизмеден бир вариантты тандаңыз." sqref="F2:F300">
      <formula1>"Накталай,Банк которуу,Кредит картасы,Чек,Вексель,Башка"</formula1>
    </dataValidation>
    <dataValidation type="list" allowBlank="1" showErrorMessage="1" errorTitle="Жараксыз маани" error="Сураныч, тизмеден бир вариантты тандаңыз." sqref="H10:H300">
      <formula1>"Жарактуу,Жокко чыкты"</formula1>
    </dataValidation>
    <dataValidation type="list" allowBlank="1" showErrorMessage="1" errorTitle="Жараксыз маани" error="Сураныч, тизмеден бир вариантты тандаңыз." sqref="H2:H300">
      <formula1>"Жарактуу,Жокко чыкты"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COUNTA('Маалымат'!B2:B300)</f>
      </c>
      <c r="E6" s="38" t="s">
        <v>58</v>
      </c>
    </row>
    <row r="7" ht="30" customHeight="1" spans="2:5" x14ac:dyDescent="0.25">
      <c r="B7" s="36" t="s">
        <v>59</v>
      </c>
      <c r="C7" s="37">
        <f>COUNTIF('Маалымат'!H2:H300,"Жокко чыкты")</f>
      </c>
      <c r="E7" s="38" t="s">
        <v>60</v>
      </c>
    </row>
    <row r="8" ht="30" customHeight="1" spans="2:5" x14ac:dyDescent="0.25">
      <c r="B8" s="36" t="s">
        <v>61</v>
      </c>
      <c r="C8" s="39">
        <f>SUMIF('Маалымат'!H2:H300,"Жарактуу",'Маалымат'!G2:G300)</f>
      </c>
      <c r="E8" s="38" t="s">
        <v>62</v>
      </c>
    </row>
    <row r="9" ht="30" customHeight="1" spans="2:5" x14ac:dyDescent="0.25">
      <c r="B9" s="36" t="s">
        <v>63</v>
      </c>
      <c r="C9" s="39">
        <f>SUMIFS('Маалымат'!G2:G300,'Маалымат'!H2:H300,"Жарактуу",'Маалымат'!F2:F300,"Накталай")</f>
      </c>
      <c r="E9" s="38" t="s">
        <v>64</v>
      </c>
    </row>
    <row r="10" ht="30" customHeight="1" spans="2:5" x14ac:dyDescent="0.25">
      <c r="B10" s="36" t="s">
        <v>44</v>
      </c>
      <c r="C10" s="39">
        <f>SUMIFS('Маалымат'!G2:G300,'Маалымат'!H2:H300,"Жарактуу",'Маалымат'!E2:E300,"Жеткирүүчүгө төлөм")</f>
      </c>
      <c r="E10" s="38" t="s">
        <v>65</v>
      </c>
    </row>
    <row r="11" spans="2:3" x14ac:dyDescent="0.25">
      <c r="B11" s="36" t="s">
        <v>18</v>
      </c>
      <c r="C11" s="39">
        <f>SUMIFS('Маалымат'!G2:G300,'Маалымат'!H2:H300,"Жарактуу",'Маалымат'!E2:E300,"Күндөлүк акы / эмгек")</f>
      </c>
    </row>
    <row r="12" ht="24" customHeight="1" spans="2:5" x14ac:dyDescent="0.25">
      <c r="B12" s="36" t="s">
        <v>34</v>
      </c>
      <c r="C12" s="39">
        <f>SUMIFS('Маалымат'!G2:G300,'Маалымат'!H2:H300,"Жарактуу",'Маалымат'!E2:E300,"Аванс")</f>
      </c>
      <c r="E12" s="40" t="s">
        <v>66</v>
      </c>
    </row>
    <row r="13" spans="2:3" x14ac:dyDescent="0.25">
      <c r="B13" s="36" t="s">
        <v>67</v>
      </c>
      <c r="C13" s="39">
        <f>SUMIFS('Маалымат'!G2:G300,'Маалымат'!H2:H300,"Жарактуу",'Маалымат'!E2:E300,"Ижара")</f>
      </c>
    </row>
    <row r="14" spans="2:3" x14ac:dyDescent="0.25">
      <c r="B14" s="36" t="s">
        <v>40</v>
      </c>
      <c r="C14" s="39">
        <f>SUMIFS('Маалымат'!G2:G300,'Маалымат'!H2:H300,"Жарактуу",'Маалымат'!E2:E300,"Ташуу / почта")</f>
      </c>
    </row>
    <row r="15" spans="2:3" x14ac:dyDescent="0.25">
      <c r="B15" s="36" t="s">
        <v>50</v>
      </c>
      <c r="C15" s="39">
        <f>SUMIFS('Маалымат'!G2:G300,'Маалымат'!H2:H300,"Жарактуу",'Маалымат'!E2:E300,"Кардардан кайтарым")</f>
      </c>
    </row>
    <row r="16" spans="2:3" x14ac:dyDescent="0.25">
      <c r="B16" s="36" t="s">
        <v>68</v>
      </c>
      <c r="C16" s="39">
        <f>SUMIFS('Маалымат'!G2:G300,'Маалымат'!H2:H300,"Жарактуу",'Маалымат'!E2:E300,"Башка чыгым")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Чыгым квитанциясы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