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stelprotocol" state="visible" r:id="rId4"/>
    <sheet sheetId="2" name="Gegevens" state="visible" r:id="rId5"/>
    <sheet sheetId="3" name="Overzicht" state="visible" r:id="rId6"/>
    <sheet sheetId="4" name="Lijsten" state="visible" r:id="rId7"/>
  </sheets>
  <definedNames>
    <definedName name="_xlnm.Print_Area" localSheetId="0">'Kastelprotocol'!$B1:$F56</definedName>
  </definedNames>
  <calcPr calcId="171027" fullCalcOnLoad="1"/>
</workbook>
</file>

<file path=xl/sharedStrings.xml><?xml version="1.0" encoding="utf-8"?>
<sst xmlns="http://schemas.openxmlformats.org/spreadsheetml/2006/main" count="110" uniqueCount="80">
  <si>
    <t>KASTELPROTOCOL</t>
  </si>
  <si>
    <t>Gratis sjabloon · stokexcel.com — vul alleen de lichtblauwe cellen in, totalen en verschil worden automatisch berekend.</t>
  </si>
  <si>
    <t>Protocolnr.</t>
  </si>
  <si>
    <t>2026/09-14</t>
  </si>
  <si>
    <t>Teldatum</t>
  </si>
  <si>
    <t>Reden van telling</t>
  </si>
  <si>
    <t>Dagafsluiting</t>
  </si>
  <si>
    <t>Tijdstip telling</t>
  </si>
  <si>
    <t>21:15</t>
  </si>
  <si>
    <t>BEDRIJF EN KAS</t>
  </si>
  <si>
    <t>Bedrijfsnaam</t>
  </si>
  <si>
    <t>Filiaal / Kas</t>
  </si>
  <si>
    <t>Hoofdwinkel — kas nr. 1</t>
  </si>
  <si>
    <t>Kasverantwoordelijke</t>
  </si>
  <si>
    <t>CONTANTOVERZICHT — het geld in de kas wordt per soort geteld</t>
  </si>
  <si>
    <t>Waarde</t>
  </si>
  <si>
    <t>Soort</t>
  </si>
  <si>
    <t>Stuk</t>
  </si>
  <si>
    <t>Bedrag</t>
  </si>
  <si>
    <t>Bankbiljet</t>
  </si>
  <si>
    <t>Munt</t>
  </si>
  <si>
    <t>Totaal getelde contanten</t>
  </si>
  <si>
    <t>DOCUMENTEN IN DE KAS — betalingen die de kas uit zijn maar nog niet zijn geboekt</t>
  </si>
  <si>
    <t>Omschrijving (met bon-/kwitantienr.)</t>
  </si>
  <si>
    <t>Verzendkosten — bonnr. 1482</t>
  </si>
  <si>
    <t>Voorschot personeel — kwitantienr. 37</t>
  </si>
  <si>
    <t>Totaal documenten</t>
  </si>
  <si>
    <t>RESULTAAT — vergelijking van het getelde met het geregistreerde kassaldo</t>
  </si>
  <si>
    <t>Getelde contanten</t>
  </si>
  <si>
    <t>Documenten in de kas</t>
  </si>
  <si>
    <t>Verklaard totaal (contant + documenten)</t>
  </si>
  <si>
    <t>Kassaldo dat volgens de administratie aanwezig moet zijn</t>
  </si>
  <si>
    <t>← uit het kasboek of programma</t>
  </si>
  <si>
    <t>KASVERSCHIL</t>
  </si>
  <si>
    <t>Toelichting / opmerking</t>
  </si>
  <si>
    <t>Dit protocol is opgesteld om het resultaat weer te geven van de feitelijke telling die op de vermelde datum en tijd in de hierboven genoemde kas is uitgevoerd. Het contante geld in de kas is per soort geteld, de documenten in de kas zijn apart vermeld en het totaal is vergeleken met het kassaldo dat volgens de administratie aanwezig moet zijn. Het protocol is voorgelezen en ondertekend door de ondergetekenden.</t>
  </si>
  <si>
    <t>KAS AFGEGEVEN DOOR</t>
  </si>
  <si>
    <t>TELLING UITGEVOERD DOOR</t>
  </si>
  <si>
    <t>ONTVANGEN DOOR / BEVOEGDE</t>
  </si>
  <si>
    <t>Naam:</t>
  </si>
  <si>
    <t>Houd kas, verkoop en incasso in één paneel; laat het kasrapport automatisch verschijnen — Ofisx →</t>
  </si>
  <si>
    <t>Saldo volgens administratie</t>
  </si>
  <si>
    <t>Geteld (contant + documenten)</t>
  </si>
  <si>
    <t>Verschil</t>
  </si>
  <si>
    <t>Status</t>
  </si>
  <si>
    <t>Omschrijving</t>
  </si>
  <si>
    <t>2026/09-08</t>
  </si>
  <si>
    <t>Hoofdkantoor — kas nr. 1</t>
  </si>
  <si>
    <t>Ayşe K.</t>
  </si>
  <si>
    <t>2026/09-10</t>
  </si>
  <si>
    <t>Overdracht dienst / kassier</t>
  </si>
  <si>
    <t>Mert Y.</t>
  </si>
  <si>
    <t>Fout bij wisselgeld; ook bij de tweede telling 50 ₺ tekort</t>
  </si>
  <si>
    <t>2026/09-11</t>
  </si>
  <si>
    <t>2026/09-12</t>
  </si>
  <si>
    <t>Filiaal — kas nr. 2</t>
  </si>
  <si>
    <t>Onaangekondigde telling</t>
  </si>
  <si>
    <t>Deniz T.</t>
  </si>
  <si>
    <t>Niet geboekte contante verkoop van 20 ₺ gevonden</t>
  </si>
  <si>
    <t>Voorbeeldtelling op het tabblad Protocol</t>
  </si>
  <si>
    <t>Kastelprotocol</t>
  </si>
  <si>
    <t>Gratis Excel-sjabloon · stokexcel.com</t>
  </si>
  <si>
    <t>OVERZICHT</t>
  </si>
  <si>
    <t>HOE GEBRUIKT U HET?</t>
  </si>
  <si>
    <t>Geregistreerde telling</t>
  </si>
  <si>
    <t>1. Vul op het tabblad "Kastelprotocol" het protocolnummer, de datum, de tijd, de reden van de telling en de kasgegevens in.</t>
  </si>
  <si>
    <t>Tellingen zonder verschil</t>
  </si>
  <si>
    <t>2. Tel het geld in de kas per soort en vul alleen de kolom "Aantal" in; bedragen en het totaal aan contanten worden automatisch berekend.</t>
  </si>
  <si>
    <t>Tellingen met kastekort</t>
  </si>
  <si>
    <t>3. Voer bonnen en kwitanties die de kas uit zijn maar nog niet in het boek zijn geschreven in bij het onderdeel "Documenten in de kas".</t>
  </si>
  <si>
    <t>Tellingen met kasoverschot</t>
  </si>
  <si>
    <t>4. Voer het saldo uit het boek in de cel "Kassaldo dat volgens de administratie aanwezig moet zijn" in; het kasverschil en de status volgen automatisch.</t>
  </si>
  <si>
    <t>Totaal kastekort</t>
  </si>
  <si>
    <t>5. Print het protocol en laat het ondertekenen, voeg het resultaat als één regel toe aan dit tabblad "Gegevens"; terugkerende tekorten zijn zichtbaar in het "Overzicht".</t>
  </si>
  <si>
    <t>Totaal kasoverschot</t>
  </si>
  <si>
    <t>Nettoverschil</t>
  </si>
  <si>
    <t>Als Excel niet meer volstaat: Ofisx in de cloud, op uw telefoon, automatisch →</t>
  </si>
  <si>
    <t>Telling einde maand</t>
  </si>
  <si>
    <t>Telling einde jaar</t>
  </si>
  <si>
    <t>Overig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</si>
</sst>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IF(ROUND(D40,2)&lt;0,"KASTEKORT",IF(ROUND(D40,2)&gt;0,"KASOVERSCHOT","Geen verschil"))</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Ongeldige waarde" error="Kies een optie uit de lijst." sqref="C6">
      <formula1>"Dagafsluiting,Overdracht dienst / kassier,Telling einde maand,Telling einde jaar,Onaangekondigde telling,Overig"</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=IF(H2="","",IF(ROUND(H2,2)=0,"KLOPT",IF(H2&lt;0,"KASTEKORT","KASOVERSCHOT")))</f>
      </c>
      <c r="J2" s="32"/>
    </row>
    <row r="3" spans="1:10" x14ac:dyDescent="0.25">
      <c r="A3" s="34">
        <v>46275</v>
      </c>
      <c r="B3" s="35" t="s">
        <v>49</v>
      </c>
      <c r="C3" s="36" t="s">
        <v>47</v>
      </c>
      <c r="D3" s="36" t="s">
        <v>50</v>
      </c>
      <c r="E3" s="36" t="s">
        <v>51</v>
      </c>
      <c r="F3" s="37">
        <v>3180</v>
      </c>
      <c r="G3" s="37">
        <v>3130</v>
      </c>
      <c r="H3" s="37">
        <f>=IF(OR(F3="",G3=""),"",G3-F3)</f>
      </c>
      <c r="I3" s="35">
        <f>=IF(H3="","",IF(ROUND(H3,2)=0,"KLOPT",IF(H3&lt;0,"KASTEKORT","KASOVERSCHOT")))</f>
      </c>
      <c r="J3" s="36" t="s">
        <v>52</v>
      </c>
    </row>
    <row r="4" spans="1:10" x14ac:dyDescent="0.25">
      <c r="A4" s="30">
        <v>46276</v>
      </c>
      <c r="B4" s="31" t="s">
        <v>53</v>
      </c>
      <c r="C4" s="32" t="s">
        <v>47</v>
      </c>
      <c r="D4" s="32" t="s">
        <v>6</v>
      </c>
      <c r="E4" s="32" t="s">
        <v>48</v>
      </c>
      <c r="F4" s="33">
        <v>6905</v>
      </c>
      <c r="G4" s="33">
        <v>6905</v>
      </c>
      <c r="H4" s="33">
        <f>=IF(OR(F4="",G4=""),"",G4-F4)</f>
      </c>
      <c r="I4" s="31">
        <f>=IF(H4="","",IF(ROUND(H4,2)=0,"KLOPT",IF(H4&lt;0,"KASTEKORT","KASOVERSCHOT")))</f>
      </c>
      <c r="J4" s="32"/>
    </row>
    <row r="5" spans="1:10" x14ac:dyDescent="0.25">
      <c r="A5" s="34">
        <v>46277</v>
      </c>
      <c r="B5" s="35" t="s">
        <v>54</v>
      </c>
      <c r="C5" s="36" t="s">
        <v>55</v>
      </c>
      <c r="D5" s="36" t="s">
        <v>56</v>
      </c>
      <c r="E5" s="36" t="s">
        <v>57</v>
      </c>
      <c r="F5" s="37">
        <v>2240</v>
      </c>
      <c r="G5" s="37">
        <v>2260</v>
      </c>
      <c r="H5" s="37">
        <f>=IF(OR(F5="",G5=""),"",G5-F5)</f>
      </c>
      <c r="I5" s="35">
        <f>=IF(H5="","",IF(ROUND(H5,2)=0,"KLOPT",IF(H5&lt;0,"KASTEKORT","KASOVERSCHOT")))</f>
      </c>
      <c r="J5" s="36" t="s">
        <v>58</v>
      </c>
    </row>
    <row r="6" spans="1:10" x14ac:dyDescent="0.25">
      <c r="A6" s="30">
        <v>46279</v>
      </c>
      <c r="B6" s="31" t="s">
        <v>3</v>
      </c>
      <c r="C6" s="32" t="s">
        <v>47</v>
      </c>
      <c r="D6" s="32" t="s">
        <v>6</v>
      </c>
      <c r="E6" s="32" t="s">
        <v>48</v>
      </c>
      <c r="F6" s="33">
        <v>8550</v>
      </c>
      <c r="G6" s="33">
        <v>8521.75</v>
      </c>
      <c r="H6" s="33">
        <f>=IF(OR(F6="",G6=""),"",G6-F6)</f>
      </c>
      <c r="I6" s="31">
        <f>=IF(H6="","",IF(ROUND(H6,2)=0,"KLOPT",IF(H6&lt;0,"KASTEKORT","KASOVERSCHOT")))</f>
      </c>
      <c r="J6" s="32" t="s">
        <v>59</v>
      </c>
    </row>
    <row r="7" spans="1:10" x14ac:dyDescent="0.25">
      <c r="A7" s="34"/>
      <c r="B7" s="35"/>
      <c r="C7" s="36"/>
      <c r="D7" s="36"/>
      <c r="E7" s="36"/>
      <c r="F7" s="37"/>
      <c r="G7" s="37"/>
      <c r="H7" s="37">
        <f>=IF(OR(F7="",G7=""),"",G7-F7)</f>
      </c>
      <c r="I7" s="35">
        <f>=IF(H7="","",IF(ROUND(H7,2)=0,"KLOPT",IF(H7&lt;0,"KASTEKORT","KASOVERSCHOT")))</f>
      </c>
      <c r="J7" s="36"/>
    </row>
    <row r="8" spans="1:10" x14ac:dyDescent="0.25">
      <c r="A8" s="30"/>
      <c r="B8" s="31"/>
      <c r="C8" s="32"/>
      <c r="D8" s="32"/>
      <c r="E8" s="32"/>
      <c r="F8" s="33"/>
      <c r="G8" s="33"/>
      <c r="H8" s="33">
        <f>=IF(OR(F8="",G8=""),"",G8-F8)</f>
      </c>
      <c r="I8" s="31">
        <f>=IF(H8="","",IF(ROUND(H8,2)=0,"KLOPT",IF(H8&lt;0,"KASTEKORT","KASOVERSCHOT")))</f>
      </c>
      <c r="J8" s="32"/>
    </row>
    <row r="9" spans="1:10" x14ac:dyDescent="0.25">
      <c r="A9" s="34"/>
      <c r="B9" s="35"/>
      <c r="C9" s="36"/>
      <c r="D9" s="36"/>
      <c r="E9" s="36"/>
      <c r="F9" s="37"/>
      <c r="G9" s="37"/>
      <c r="H9" s="37">
        <f>=IF(OR(F9="",G9=""),"",G9-F9)</f>
      </c>
      <c r="I9" s="35">
        <f>=IF(H9="","",IF(ROUND(H9,2)=0,"KLOPT",IF(H9&lt;0,"KASTEKORT","KASOVERSCHOT")))</f>
      </c>
      <c r="J9" s="36"/>
    </row>
    <row r="10" spans="1:10" x14ac:dyDescent="0.25">
      <c r="A10" s="30"/>
      <c r="B10" s="31"/>
      <c r="C10" s="32"/>
      <c r="D10" s="32"/>
      <c r="E10" s="32"/>
      <c r="F10" s="33"/>
      <c r="G10" s="33"/>
      <c r="H10" s="33">
        <f>=IF(OR(F10="",G10=""),"",G10-F10)</f>
      </c>
      <c r="I10" s="31">
        <f>=IF(H10="","",IF(ROUND(H10,2)=0,"KLOPT",IF(H10&lt;0,"KASTEKORT","KASOVERSCHOT")))</f>
      </c>
      <c r="J10" s="32"/>
    </row>
    <row r="11" spans="1:10" x14ac:dyDescent="0.25">
      <c r="A11" s="34"/>
      <c r="B11" s="35"/>
      <c r="C11" s="36"/>
      <c r="D11" s="36"/>
      <c r="E11" s="36"/>
      <c r="F11" s="37"/>
      <c r="G11" s="37"/>
      <c r="H11" s="37">
        <f>=IF(OR(F11="",G11=""),"",G11-F11)</f>
      </c>
      <c r="I11" s="35">
        <f>=IF(H11="","",IF(ROUND(H11,2)=0,"KLOPT",IF(H11&lt;0,"KASTEKORT","KASOVERSCHOT")))</f>
      </c>
      <c r="J11" s="36"/>
    </row>
    <row r="12" spans="1:10" x14ac:dyDescent="0.25">
      <c r="A12" s="30"/>
      <c r="B12" s="31"/>
      <c r="C12" s="32"/>
      <c r="D12" s="32"/>
      <c r="E12" s="32"/>
      <c r="F12" s="33"/>
      <c r="G12" s="33"/>
      <c r="H12" s="33">
        <f>=IF(OR(F12="",G12=""),"",G12-F12)</f>
      </c>
      <c r="I12" s="31">
        <f>=IF(H12="","",IF(ROUND(H12,2)=0,"KLOPT",IF(H12&lt;0,"KASTEKORT","KASOVERSCHOT")))</f>
      </c>
      <c r="J12" s="32"/>
    </row>
    <row r="13" spans="1:10" x14ac:dyDescent="0.25">
      <c r="A13" s="34"/>
      <c r="B13" s="35"/>
      <c r="C13" s="36"/>
      <c r="D13" s="36"/>
      <c r="E13" s="36"/>
      <c r="F13" s="37"/>
      <c r="G13" s="37"/>
      <c r="H13" s="37">
        <f>=IF(OR(F13="",G13=""),"",G13-F13)</f>
      </c>
      <c r="I13" s="35">
        <f>=IF(H13="","",IF(ROUND(H13,2)=0,"KLOPT",IF(H13&lt;0,"KASTEKORT","KASOVERSCHOT")))</f>
      </c>
      <c r="J13" s="36"/>
    </row>
    <row r="14" spans="1:10" x14ac:dyDescent="0.25">
      <c r="A14" s="30"/>
      <c r="B14" s="31"/>
      <c r="C14" s="32"/>
      <c r="D14" s="32"/>
      <c r="E14" s="32"/>
      <c r="F14" s="33"/>
      <c r="G14" s="33"/>
      <c r="H14" s="33">
        <f>=IF(OR(F14="",G14=""),"",G14-F14)</f>
      </c>
      <c r="I14" s="31">
        <f>=IF(H14="","",IF(ROUND(H14,2)=0,"KLOPT",IF(H14&lt;0,"KASTEKORT","KASOVERSCHOT")))</f>
      </c>
      <c r="J14" s="32"/>
    </row>
    <row r="15" spans="1:10" x14ac:dyDescent="0.25">
      <c r="A15" s="34"/>
      <c r="B15" s="35"/>
      <c r="C15" s="36"/>
      <c r="D15" s="36"/>
      <c r="E15" s="36"/>
      <c r="F15" s="37"/>
      <c r="G15" s="37"/>
      <c r="H15" s="37">
        <f>=IF(OR(F15="",G15=""),"",G15-F15)</f>
      </c>
      <c r="I15" s="35">
        <f>=IF(H15="","",IF(ROUND(H15,2)=0,"KLOPT",IF(H15&lt;0,"KASTEKORT","KASOVERSCHOT")))</f>
      </c>
      <c r="J15" s="36"/>
    </row>
    <row r="16" spans="1:10" x14ac:dyDescent="0.25">
      <c r="A16" s="30"/>
      <c r="B16" s="31"/>
      <c r="C16" s="32"/>
      <c r="D16" s="32"/>
      <c r="E16" s="32"/>
      <c r="F16" s="33"/>
      <c r="G16" s="33"/>
      <c r="H16" s="33">
        <f>=IF(OR(F16="",G16=""),"",G16-F16)</f>
      </c>
      <c r="I16" s="31">
        <f>=IF(H16="","",IF(ROUND(H16,2)=0,"KLOPT",IF(H16&lt;0,"KASTEKORT","KASOVERSCHOT")))</f>
      </c>
      <c r="J16" s="32"/>
    </row>
    <row r="17" spans="1:10" x14ac:dyDescent="0.25">
      <c r="A17" s="34"/>
      <c r="B17" s="35"/>
      <c r="C17" s="36"/>
      <c r="D17" s="36"/>
      <c r="E17" s="36"/>
      <c r="F17" s="37"/>
      <c r="G17" s="37"/>
      <c r="H17" s="37">
        <f>=IF(OR(F17="",G17=""),"",G17-F17)</f>
      </c>
      <c r="I17" s="35">
        <f>=IF(H17="","",IF(ROUND(H17,2)=0,"KLOPT",IF(H17&lt;0,"KASTEKORT","KASOVERSCHOT")))</f>
      </c>
      <c r="J17" s="36"/>
    </row>
    <row r="18" spans="1:10" x14ac:dyDescent="0.25">
      <c r="A18" s="30"/>
      <c r="B18" s="31"/>
      <c r="C18" s="32"/>
      <c r="D18" s="32"/>
      <c r="E18" s="32"/>
      <c r="F18" s="33"/>
      <c r="G18" s="33"/>
      <c r="H18" s="33">
        <f>=IF(OR(F18="",G18=""),"",G18-F18)</f>
      </c>
      <c r="I18" s="31">
        <f>=IF(H18="","",IF(ROUND(H18,2)=0,"KLOPT",IF(H18&lt;0,"KASTEKORT","KASOVERSCHOT")))</f>
      </c>
      <c r="J18" s="32"/>
    </row>
    <row r="19" spans="1:10" x14ac:dyDescent="0.25">
      <c r="A19" s="34"/>
      <c r="B19" s="35"/>
      <c r="C19" s="36"/>
      <c r="D19" s="36"/>
      <c r="E19" s="36"/>
      <c r="F19" s="37"/>
      <c r="G19" s="37"/>
      <c r="H19" s="37">
        <f>=IF(OR(F19="",G19=""),"",G19-F19)</f>
      </c>
      <c r="I19" s="35">
        <f>=IF(H19="","",IF(ROUND(H19,2)=0,"KLOPT",IF(H19&lt;0,"KASTEKORT","KASOVERSCHOT")))</f>
      </c>
      <c r="J19" s="36"/>
    </row>
    <row r="20" spans="1:10" x14ac:dyDescent="0.25">
      <c r="A20" s="30"/>
      <c r="B20" s="31"/>
      <c r="C20" s="32"/>
      <c r="D20" s="32"/>
      <c r="E20" s="32"/>
      <c r="F20" s="33"/>
      <c r="G20" s="33"/>
      <c r="H20" s="33">
        <f>=IF(OR(F20="",G20=""),"",G20-F20)</f>
      </c>
      <c r="I20" s="31">
        <f>=IF(H20="","",IF(ROUND(H20,2)=0,"KLOPT",IF(H20&lt;0,"KASTEKORT","KASOVERSCHOT")))</f>
      </c>
      <c r="J20" s="32"/>
    </row>
    <row r="21" spans="1:10" x14ac:dyDescent="0.25">
      <c r="A21" s="34"/>
      <c r="B21" s="35"/>
      <c r="C21" s="36"/>
      <c r="D21" s="36"/>
      <c r="E21" s="36"/>
      <c r="F21" s="37"/>
      <c r="G21" s="37"/>
      <c r="H21" s="37">
        <f>=IF(OR(F21="",G21=""),"",G21-F21)</f>
      </c>
      <c r="I21" s="35">
        <f>=IF(H21="","",IF(ROUND(H21,2)=0,"KLOPT",IF(H21&lt;0,"KASTEKORT","KASOVERSCHOT")))</f>
      </c>
      <c r="J21" s="36"/>
    </row>
    <row r="22" spans="1:10" x14ac:dyDescent="0.25">
      <c r="A22" s="30"/>
      <c r="B22" s="31"/>
      <c r="C22" s="32"/>
      <c r="D22" s="32"/>
      <c r="E22" s="32"/>
      <c r="F22" s="33"/>
      <c r="G22" s="33"/>
      <c r="H22" s="33">
        <f>=IF(OR(F22="",G22=""),"",G22-F22)</f>
      </c>
      <c r="I22" s="31">
        <f>=IF(H22="","",IF(ROUND(H22,2)=0,"KLOPT",IF(H22&lt;0,"KASTEKORT","KASOVERSCHOT")))</f>
      </c>
      <c r="J22" s="32"/>
    </row>
    <row r="23" spans="1:10" x14ac:dyDescent="0.25">
      <c r="A23" s="34"/>
      <c r="B23" s="35"/>
      <c r="C23" s="36"/>
      <c r="D23" s="36"/>
      <c r="E23" s="36"/>
      <c r="F23" s="37"/>
      <c r="G23" s="37"/>
      <c r="H23" s="37">
        <f>=IF(OR(F23="",G23=""),"",G23-F23)</f>
      </c>
      <c r="I23" s="35">
        <f>=IF(H23="","",IF(ROUND(H23,2)=0,"KLOPT",IF(H23&lt;0,"KASTEKORT","KASOVERSCHOT")))</f>
      </c>
      <c r="J23" s="36"/>
    </row>
    <row r="24" spans="1:10" x14ac:dyDescent="0.25">
      <c r="A24" s="30"/>
      <c r="B24" s="31"/>
      <c r="C24" s="32"/>
      <c r="D24" s="32"/>
      <c r="E24" s="32"/>
      <c r="F24" s="33"/>
      <c r="G24" s="33"/>
      <c r="H24" s="33">
        <f>=IF(OR(F24="",G24=""),"",G24-F24)</f>
      </c>
      <c r="I24" s="31">
        <f>=IF(H24="","",IF(ROUND(H24,2)=0,"KLOPT",IF(H24&lt;0,"KASTEKORT","KASOVERSCHOT")))</f>
      </c>
      <c r="J24" s="32"/>
    </row>
    <row r="25" spans="1:10" x14ac:dyDescent="0.25">
      <c r="A25" s="34"/>
      <c r="B25" s="35"/>
      <c r="C25" s="36"/>
      <c r="D25" s="36"/>
      <c r="E25" s="36"/>
      <c r="F25" s="37"/>
      <c r="G25" s="37"/>
      <c r="H25" s="37">
        <f>=IF(OR(F25="",G25=""),"",G25-F25)</f>
      </c>
      <c r="I25" s="35">
        <f>=IF(H25="","",IF(ROUND(H25,2)=0,"KLOPT",IF(H25&lt;0,"KASTEKORT","KASOVERSCHOT")))</f>
      </c>
      <c r="J25" s="36"/>
    </row>
    <row r="26" spans="1:10" x14ac:dyDescent="0.25">
      <c r="A26" s="30"/>
      <c r="B26" s="31"/>
      <c r="C26" s="32"/>
      <c r="D26" s="32"/>
      <c r="E26" s="32"/>
      <c r="F26" s="33"/>
      <c r="G26" s="33"/>
      <c r="H26" s="33">
        <f>=IF(OR(F26="",G26=""),"",G26-F26)</f>
      </c>
      <c r="I26" s="31">
        <f>=IF(H26="","",IF(ROUND(H26,2)=0,"KLOPT",IF(H26&lt;0,"KASTEKORT","KASOVERSCHOT")))</f>
      </c>
      <c r="J26" s="32"/>
    </row>
    <row r="27" spans="1:10" x14ac:dyDescent="0.25">
      <c r="A27" s="34"/>
      <c r="B27" s="35"/>
      <c r="C27" s="36"/>
      <c r="D27" s="36"/>
      <c r="E27" s="36"/>
      <c r="F27" s="37"/>
      <c r="G27" s="37"/>
      <c r="H27" s="37">
        <f>=IF(OR(F27="",G27=""),"",G27-F27)</f>
      </c>
      <c r="I27" s="35">
        <f>=IF(H27="","",IF(ROUND(H27,2)=0,"KLOPT",IF(H27&lt;0,"KASTEKORT","KASOVERSCHOT")))</f>
      </c>
      <c r="J27" s="36"/>
    </row>
    <row r="28" spans="1:10" x14ac:dyDescent="0.25">
      <c r="A28" s="30"/>
      <c r="B28" s="31"/>
      <c r="C28" s="32"/>
      <c r="D28" s="32"/>
      <c r="E28" s="32"/>
      <c r="F28" s="33"/>
      <c r="G28" s="33"/>
      <c r="H28" s="33">
        <f>=IF(OR(F28="",G28=""),"",G28-F28)</f>
      </c>
      <c r="I28" s="31">
        <f>=IF(H28="","",IF(ROUND(H28,2)=0,"KLOPT",IF(H28&lt;0,"KASTEKORT","KASOVERSCHOT")))</f>
      </c>
      <c r="J28" s="32"/>
    </row>
    <row r="29" spans="1:10" x14ac:dyDescent="0.25">
      <c r="A29" s="34"/>
      <c r="B29" s="35"/>
      <c r="C29" s="36"/>
      <c r="D29" s="36"/>
      <c r="E29" s="36"/>
      <c r="F29" s="37"/>
      <c r="G29" s="37"/>
      <c r="H29" s="37">
        <f>=IF(OR(F29="",G29=""),"",G29-F29)</f>
      </c>
      <c r="I29" s="35">
        <f>=IF(H29="","",IF(ROUND(H29,2)=0,"KLOPT",IF(H29&lt;0,"KASTEKORT","KASOVERSCHOT")))</f>
      </c>
      <c r="J29" s="36"/>
    </row>
    <row r="30" spans="1:10" x14ac:dyDescent="0.25">
      <c r="A30" s="30"/>
      <c r="B30" s="31"/>
      <c r="C30" s="32"/>
      <c r="D30" s="32"/>
      <c r="E30" s="32"/>
      <c r="F30" s="33"/>
      <c r="G30" s="33"/>
      <c r="H30" s="33">
        <f>=IF(OR(F30="",G30=""),"",G30-F30)</f>
      </c>
      <c r="I30" s="31">
        <f>=IF(H30="","",IF(ROUND(H30,2)=0,"KLOPT",IF(H30&lt;0,"KASTEKORT","KASOVERSCHOT")))</f>
      </c>
      <c r="J30" s="32"/>
    </row>
    <row r="31" spans="1:10" x14ac:dyDescent="0.25">
      <c r="A31" s="34"/>
      <c r="B31" s="35"/>
      <c r="C31" s="36"/>
      <c r="D31" s="36"/>
      <c r="E31" s="36"/>
      <c r="F31" s="37"/>
      <c r="G31" s="37"/>
      <c r="H31" s="37">
        <f>=IF(OR(F31="",G31=""),"",G31-F31)</f>
      </c>
      <c r="I31" s="35">
        <f>=IF(H31="","",IF(ROUND(H31,2)=0,"KLOPT",IF(H31&lt;0,"KASTEKORT","KASOVERSCHOT")))</f>
      </c>
      <c r="J31" s="36"/>
    </row>
    <row r="32" spans="1:10" x14ac:dyDescent="0.25">
      <c r="A32" s="30"/>
      <c r="B32" s="31"/>
      <c r="C32" s="32"/>
      <c r="D32" s="32"/>
      <c r="E32" s="32"/>
      <c r="F32" s="33"/>
      <c r="G32" s="33"/>
      <c r="H32" s="33">
        <f>=IF(OR(F32="",G32=""),"",G32-F32)</f>
      </c>
      <c r="I32" s="31">
        <f>=IF(H32="","",IF(ROUND(H32,2)=0,"KLOPT",IF(H32&lt;0,"KASTEKORT","KASOVERSCHOT")))</f>
      </c>
      <c r="J32" s="32"/>
    </row>
    <row r="33" spans="1:10" x14ac:dyDescent="0.25">
      <c r="A33" s="34"/>
      <c r="B33" s="35"/>
      <c r="C33" s="36"/>
      <c r="D33" s="36"/>
      <c r="E33" s="36"/>
      <c r="F33" s="37"/>
      <c r="G33" s="37"/>
      <c r="H33" s="37">
        <f>=IF(OR(F33="",G33=""),"",G33-F33)</f>
      </c>
      <c r="I33" s="35">
        <f>=IF(H33="","",IF(ROUND(H33,2)=0,"KLOPT",IF(H33&lt;0,"KASTEKORT","KASOVERSCHOT")))</f>
      </c>
      <c r="J33" s="36"/>
    </row>
    <row r="34" spans="1:10" x14ac:dyDescent="0.25">
      <c r="A34" s="30"/>
      <c r="B34" s="31"/>
      <c r="C34" s="32"/>
      <c r="D34" s="32"/>
      <c r="E34" s="32"/>
      <c r="F34" s="33"/>
      <c r="G34" s="33"/>
      <c r="H34" s="33">
        <f>=IF(OR(F34="",G34=""),"",G34-F34)</f>
      </c>
      <c r="I34" s="31">
        <f>=IF(H34="","",IF(ROUND(H34,2)=0,"KLOPT",IF(H34&lt;0,"KASTEKORT","KASOVERSCHOT")))</f>
      </c>
      <c r="J34" s="32"/>
    </row>
    <row r="35" spans="1:10" x14ac:dyDescent="0.25">
      <c r="A35" s="34"/>
      <c r="B35" s="35"/>
      <c r="C35" s="36"/>
      <c r="D35" s="36"/>
      <c r="E35" s="36"/>
      <c r="F35" s="37"/>
      <c r="G35" s="37"/>
      <c r="H35" s="37">
        <f>=IF(OR(F35="",G35=""),"",G35-F35)</f>
      </c>
      <c r="I35" s="35">
        <f>=IF(H35="","",IF(ROUND(H35,2)=0,"KLOPT",IF(H35&lt;0,"KASTEKORT","KASOVERSCHOT")))</f>
      </c>
      <c r="J35" s="36"/>
    </row>
    <row r="36" spans="1:10" x14ac:dyDescent="0.25">
      <c r="A36" s="30"/>
      <c r="B36" s="31"/>
      <c r="C36" s="32"/>
      <c r="D36" s="32"/>
      <c r="E36" s="32"/>
      <c r="F36" s="33"/>
      <c r="G36" s="33"/>
      <c r="H36" s="33">
        <f>=IF(OR(F36="",G36=""),"",G36-F36)</f>
      </c>
      <c r="I36" s="31">
        <f>=IF(H36="","",IF(ROUND(H36,2)=0,"KLOPT",IF(H36&lt;0,"KASTEKORT","KASOVERSCHOT")))</f>
      </c>
      <c r="J36" s="32"/>
    </row>
    <row r="37" spans="1:10" x14ac:dyDescent="0.25">
      <c r="A37" s="34"/>
      <c r="B37" s="35"/>
      <c r="C37" s="36"/>
      <c r="D37" s="36"/>
      <c r="E37" s="36"/>
      <c r="F37" s="37"/>
      <c r="G37" s="37"/>
      <c r="H37" s="37">
        <f>=IF(OR(F37="",G37=""),"",G37-F37)</f>
      </c>
      <c r="I37" s="35">
        <f>=IF(H37="","",IF(ROUND(H37,2)=0,"KLOPT",IF(H37&lt;0,"KASTEKORT","KASOVERSCHOT")))</f>
      </c>
      <c r="J37" s="36"/>
    </row>
    <row r="38" spans="1:10" x14ac:dyDescent="0.25">
      <c r="A38" s="30"/>
      <c r="B38" s="31"/>
      <c r="C38" s="32"/>
      <c r="D38" s="32"/>
      <c r="E38" s="32"/>
      <c r="F38" s="33"/>
      <c r="G38" s="33"/>
      <c r="H38" s="33">
        <f>=IF(OR(F38="",G38=""),"",G38-F38)</f>
      </c>
      <c r="I38" s="31">
        <f>=IF(H38="","",IF(ROUND(H38,2)=0,"KLOPT",IF(H38&lt;0,"KASTEKORT","KASOVERSCHOT")))</f>
      </c>
      <c r="J38" s="32"/>
    </row>
    <row r="39" spans="1:10" x14ac:dyDescent="0.25">
      <c r="A39" s="34"/>
      <c r="B39" s="35"/>
      <c r="C39" s="36"/>
      <c r="D39" s="36"/>
      <c r="E39" s="36"/>
      <c r="F39" s="37"/>
      <c r="G39" s="37"/>
      <c r="H39" s="37">
        <f>=IF(OR(F39="",G39=""),"",G39-F39)</f>
      </c>
      <c r="I39" s="35">
        <f>=IF(H39="","",IF(ROUND(H39,2)=0,"KLOPT",IF(H39&lt;0,"KASTEKORT","KASOVERSCHOT")))</f>
      </c>
      <c r="J39" s="36"/>
    </row>
    <row r="40" spans="1:10" x14ac:dyDescent="0.25">
      <c r="A40" s="30"/>
      <c r="B40" s="31"/>
      <c r="C40" s="32"/>
      <c r="D40" s="32"/>
      <c r="E40" s="32"/>
      <c r="F40" s="33"/>
      <c r="G40" s="33"/>
      <c r="H40" s="33">
        <f>=IF(OR(F40="",G40=""),"",G40-F40)</f>
      </c>
      <c r="I40" s="31">
        <f>=IF(H40="","",IF(ROUND(H40,2)=0,"KLOPT",IF(H40&lt;0,"KASTEKORT","KASOVERSCHOT")))</f>
      </c>
      <c r="J40" s="32"/>
    </row>
    <row r="41" spans="1:10" x14ac:dyDescent="0.25">
      <c r="A41" s="34"/>
      <c r="B41" s="35"/>
      <c r="C41" s="36"/>
      <c r="D41" s="36"/>
      <c r="E41" s="36"/>
      <c r="F41" s="37"/>
      <c r="G41" s="37"/>
      <c r="H41" s="37">
        <f>=IF(OR(F41="",G41=""),"",G41-F41)</f>
      </c>
      <c r="I41" s="35">
        <f>=IF(H41="","",IF(ROUND(H41,2)=0,"KLOPT",IF(H41&lt;0,"KASTEKORT","KASOVERSCHOT")))</f>
      </c>
      <c r="J41" s="36"/>
    </row>
    <row r="42" spans="1:10" x14ac:dyDescent="0.25">
      <c r="A42" s="30"/>
      <c r="B42" s="31"/>
      <c r="C42" s="32"/>
      <c r="D42" s="32"/>
      <c r="E42" s="32"/>
      <c r="F42" s="33"/>
      <c r="G42" s="33"/>
      <c r="H42" s="33">
        <f>=IF(OR(F42="",G42=""),"",G42-F42)</f>
      </c>
      <c r="I42" s="31">
        <f>=IF(H42="","",IF(ROUND(H42,2)=0,"KLOPT",IF(H42&lt;0,"KASTEKORT","KASOVERSCHOT")))</f>
      </c>
      <c r="J42" s="32"/>
    </row>
    <row r="43" spans="1:10" x14ac:dyDescent="0.25">
      <c r="A43" s="34"/>
      <c r="B43" s="35"/>
      <c r="C43" s="36"/>
      <c r="D43" s="36"/>
      <c r="E43" s="36"/>
      <c r="F43" s="37"/>
      <c r="G43" s="37"/>
      <c r="H43" s="37">
        <f>=IF(OR(F43="",G43=""),"",G43-F43)</f>
      </c>
      <c r="I43" s="35">
        <f>=IF(H43="","",IF(ROUND(H43,2)=0,"KLOPT",IF(H43&lt;0,"KASTEKORT","KASOVERSCHOT")))</f>
      </c>
      <c r="J43" s="36"/>
    </row>
    <row r="44" spans="1:10" x14ac:dyDescent="0.25">
      <c r="A44" s="30"/>
      <c r="B44" s="31"/>
      <c r="C44" s="32"/>
      <c r="D44" s="32"/>
      <c r="E44" s="32"/>
      <c r="F44" s="33"/>
      <c r="G44" s="33"/>
      <c r="H44" s="33">
        <f>=IF(OR(F44="",G44=""),"",G44-F44)</f>
      </c>
      <c r="I44" s="31">
        <f>=IF(H44="","",IF(ROUND(H44,2)=0,"KLOPT",IF(H44&lt;0,"KASTEKORT","KASOVERSCHOT")))</f>
      </c>
      <c r="J44" s="32"/>
    </row>
    <row r="45" spans="1:10" x14ac:dyDescent="0.25">
      <c r="A45" s="34"/>
      <c r="B45" s="35"/>
      <c r="C45" s="36"/>
      <c r="D45" s="36"/>
      <c r="E45" s="36"/>
      <c r="F45" s="37"/>
      <c r="G45" s="37"/>
      <c r="H45" s="37">
        <f>=IF(OR(F45="",G45=""),"",G45-F45)</f>
      </c>
      <c r="I45" s="35">
        <f>=IF(H45="","",IF(ROUND(H45,2)=0,"KLOPT",IF(H45&lt;0,"KASTEKORT","KASOVERSCHOT")))</f>
      </c>
      <c r="J45" s="36"/>
    </row>
    <row r="46" spans="1:10" x14ac:dyDescent="0.25">
      <c r="A46" s="30"/>
      <c r="B46" s="31"/>
      <c r="C46" s="32"/>
      <c r="D46" s="32"/>
      <c r="E46" s="32"/>
      <c r="F46" s="33"/>
      <c r="G46" s="33"/>
      <c r="H46" s="33">
        <f>=IF(OR(F46="",G46=""),"",G46-F46)</f>
      </c>
      <c r="I46" s="31">
        <f>=IF(H46="","",IF(ROUND(H46,2)=0,"KLOPT",IF(H46&lt;0,"KASTEKORT","KASOVERSCHOT")))</f>
      </c>
      <c r="J46" s="32"/>
    </row>
    <row r="47" spans="1:10" x14ac:dyDescent="0.25">
      <c r="A47" s="34"/>
      <c r="B47" s="35"/>
      <c r="C47" s="36"/>
      <c r="D47" s="36"/>
      <c r="E47" s="36"/>
      <c r="F47" s="37"/>
      <c r="G47" s="37"/>
      <c r="H47" s="37">
        <f>=IF(OR(F47="",G47=""),"",G47-F47)</f>
      </c>
      <c r="I47" s="35">
        <f>=IF(H47="","",IF(ROUND(H47,2)=0,"KLOPT",IF(H47&lt;0,"KASTEKORT","KASOVERSCHOT")))</f>
      </c>
      <c r="J47" s="36"/>
    </row>
    <row r="48" spans="1:10" x14ac:dyDescent="0.25">
      <c r="A48" s="30"/>
      <c r="B48" s="31"/>
      <c r="C48" s="32"/>
      <c r="D48" s="32"/>
      <c r="E48" s="32"/>
      <c r="F48" s="33"/>
      <c r="G48" s="33"/>
      <c r="H48" s="33">
        <f>=IF(OR(F48="",G48=""),"",G48-F48)</f>
      </c>
      <c r="I48" s="31">
        <f>=IF(H48="","",IF(ROUND(H48,2)=0,"KLOPT",IF(H48&lt;0,"KASTEKORT","KASOVERSCHOT")))</f>
      </c>
      <c r="J48" s="32"/>
    </row>
    <row r="49" spans="1:10" x14ac:dyDescent="0.25">
      <c r="A49" s="34"/>
      <c r="B49" s="35"/>
      <c r="C49" s="36"/>
      <c r="D49" s="36"/>
      <c r="E49" s="36"/>
      <c r="F49" s="37"/>
      <c r="G49" s="37"/>
      <c r="H49" s="37">
        <f>=IF(OR(F49="",G49=""),"",G49-F49)</f>
      </c>
      <c r="I49" s="35">
        <f>=IF(H49="","",IF(ROUND(H49,2)=0,"KLOPT",IF(H49&lt;0,"KASTEKORT","KASOVERSCHOT")))</f>
      </c>
      <c r="J49" s="36"/>
    </row>
    <row r="50" spans="1:10" x14ac:dyDescent="0.25">
      <c r="A50" s="30"/>
      <c r="B50" s="31"/>
      <c r="C50" s="32"/>
      <c r="D50" s="32"/>
      <c r="E50" s="32"/>
      <c r="F50" s="33"/>
      <c r="G50" s="33"/>
      <c r="H50" s="33">
        <f>=IF(OR(F50="",G50=""),"",G50-F50)</f>
      </c>
      <c r="I50" s="31">
        <f>=IF(H50="","",IF(ROUND(H50,2)=0,"KLOPT",IF(H50&lt;0,"KASTEKORT","KASOVERSCHOT")))</f>
      </c>
      <c r="J50" s="32"/>
    </row>
    <row r="51" spans="1:10" x14ac:dyDescent="0.25">
      <c r="A51" s="34"/>
      <c r="B51" s="35"/>
      <c r="C51" s="36"/>
      <c r="D51" s="36"/>
      <c r="E51" s="36"/>
      <c r="F51" s="37"/>
      <c r="G51" s="37"/>
      <c r="H51" s="37">
        <f>=IF(OR(F51="",G51=""),"",G51-F51)</f>
      </c>
      <c r="I51" s="35">
        <f>=IF(H51="","",IF(ROUND(H51,2)=0,"KLOPT",IF(H51&lt;0,"KASTEKORT","KASOVERSCHOT")))</f>
      </c>
      <c r="J51" s="36"/>
    </row>
    <row r="52" spans="1:10" x14ac:dyDescent="0.25">
      <c r="A52" s="30"/>
      <c r="B52" s="31"/>
      <c r="C52" s="32"/>
      <c r="D52" s="32"/>
      <c r="E52" s="32"/>
      <c r="F52" s="33"/>
      <c r="G52" s="33"/>
      <c r="H52" s="33">
        <f>=IF(OR(F52="",G52=""),"",G52-F52)</f>
      </c>
      <c r="I52" s="31">
        <f>=IF(H52="","",IF(ROUND(H52,2)=0,"KLOPT",IF(H52&lt;0,"KASTEKORT","KASOVERSCHOT")))</f>
      </c>
      <c r="J52" s="32"/>
    </row>
    <row r="53" spans="1:10" x14ac:dyDescent="0.25">
      <c r="A53" s="34"/>
      <c r="B53" s="35"/>
      <c r="C53" s="36"/>
      <c r="D53" s="36"/>
      <c r="E53" s="36"/>
      <c r="F53" s="37"/>
      <c r="G53" s="37"/>
      <c r="H53" s="37">
        <f>=IF(OR(F53="",G53=""),"",G53-F53)</f>
      </c>
      <c r="I53" s="35">
        <f>=IF(H53="","",IF(ROUND(H53,2)=0,"KLOPT",IF(H53&lt;0,"KASTEKORT","KASOVERSCHOT")))</f>
      </c>
      <c r="J53" s="36"/>
    </row>
    <row r="54" spans="1:10" x14ac:dyDescent="0.25">
      <c r="A54" s="30"/>
      <c r="B54" s="31"/>
      <c r="C54" s="32"/>
      <c r="D54" s="32"/>
      <c r="E54" s="32"/>
      <c r="F54" s="33"/>
      <c r="G54" s="33"/>
      <c r="H54" s="33">
        <f>=IF(OR(F54="",G54=""),"",G54-F54)</f>
      </c>
      <c r="I54" s="31">
        <f>=IF(H54="","",IF(ROUND(H54,2)=0,"KLOPT",IF(H54&lt;0,"KASTEKORT","KASOVERSCHOT")))</f>
      </c>
      <c r="J54" s="32"/>
    </row>
    <row r="55" spans="1:10" x14ac:dyDescent="0.25">
      <c r="A55" s="34"/>
      <c r="B55" s="35"/>
      <c r="C55" s="36"/>
      <c r="D55" s="36"/>
      <c r="E55" s="36"/>
      <c r="F55" s="37"/>
      <c r="G55" s="37"/>
      <c r="H55" s="37">
        <f>=IF(OR(F55="",G55=""),"",G55-F55)</f>
      </c>
      <c r="I55" s="35">
        <f>=IF(H55="","",IF(ROUND(H55,2)=0,"KLOPT",IF(H55&lt;0,"KASTEKORT","KASOVERSCHOT")))</f>
      </c>
      <c r="J55" s="36"/>
    </row>
    <row r="56" spans="1:10" x14ac:dyDescent="0.25">
      <c r="A56" s="30"/>
      <c r="B56" s="31"/>
      <c r="C56" s="32"/>
      <c r="D56" s="32"/>
      <c r="E56" s="32"/>
      <c r="F56" s="33"/>
      <c r="G56" s="33"/>
      <c r="H56" s="33">
        <f>=IF(OR(F56="",G56=""),"",G56-F56)</f>
      </c>
      <c r="I56" s="31">
        <f>=IF(H56="","",IF(ROUND(H56,2)=0,"KLOPT",IF(H56&lt;0,"KASTEKORT","KASOVERSCHOT")))</f>
      </c>
      <c r="J56" s="32"/>
    </row>
    <row r="57" spans="1:10" x14ac:dyDescent="0.25">
      <c r="A57" s="34"/>
      <c r="B57" s="35"/>
      <c r="C57" s="36"/>
      <c r="D57" s="36"/>
      <c r="E57" s="36"/>
      <c r="F57" s="37"/>
      <c r="G57" s="37"/>
      <c r="H57" s="37">
        <f>=IF(OR(F57="",G57=""),"",G57-F57)</f>
      </c>
      <c r="I57" s="35">
        <f>=IF(H57="","",IF(ROUND(H57,2)=0,"KLOPT",IF(H57&lt;0,"KASTEKORT","KASOVERSCHOT")))</f>
      </c>
      <c r="J57" s="36"/>
    </row>
    <row r="58" spans="1:10" x14ac:dyDescent="0.25">
      <c r="A58" s="30"/>
      <c r="B58" s="31"/>
      <c r="C58" s="32"/>
      <c r="D58" s="32"/>
      <c r="E58" s="32"/>
      <c r="F58" s="33"/>
      <c r="G58" s="33"/>
      <c r="H58" s="33">
        <f>=IF(OR(F58="",G58=""),"",G58-F58)</f>
      </c>
      <c r="I58" s="31">
        <f>=IF(H58="","",IF(ROUND(H58,2)=0,"KLOPT",IF(H58&lt;0,"KASTEKORT","KASOVERSCHOT")))</f>
      </c>
      <c r="J58" s="32"/>
    </row>
    <row r="59" spans="1:10" x14ac:dyDescent="0.25">
      <c r="A59" s="34"/>
      <c r="B59" s="35"/>
      <c r="C59" s="36"/>
      <c r="D59" s="36"/>
      <c r="E59" s="36"/>
      <c r="F59" s="37"/>
      <c r="G59" s="37"/>
      <c r="H59" s="37">
        <f>=IF(OR(F59="",G59=""),"",G59-F59)</f>
      </c>
      <c r="I59" s="35">
        <f>=IF(H59="","",IF(ROUND(H59,2)=0,"KLOPT",IF(H59&lt;0,"KASTEKORT","KASOVERSCHOT")))</f>
      </c>
      <c r="J59" s="36"/>
    </row>
    <row r="60" spans="1:10" x14ac:dyDescent="0.25">
      <c r="A60" s="30"/>
      <c r="B60" s="31"/>
      <c r="C60" s="32"/>
      <c r="D60" s="32"/>
      <c r="E60" s="32"/>
      <c r="F60" s="33"/>
      <c r="G60" s="33"/>
      <c r="H60" s="33">
        <f>=IF(OR(F60="",G60=""),"",G60-F60)</f>
      </c>
      <c r="I60" s="31">
        <f>=IF(H60="","",IF(ROUND(H60,2)=0,"KLOPT",IF(H60&lt;0,"KASTEKORT","KASOVERSCHOT")))</f>
      </c>
      <c r="J60" s="32"/>
    </row>
    <row r="61" spans="1:10" x14ac:dyDescent="0.25">
      <c r="A61" s="34"/>
      <c r="B61" s="35"/>
      <c r="C61" s="36"/>
      <c r="D61" s="36"/>
      <c r="E61" s="36"/>
      <c r="F61" s="37"/>
      <c r="G61" s="37"/>
      <c r="H61" s="37">
        <f>=IF(OR(F61="",G61=""),"",G61-F61)</f>
      </c>
      <c r="I61" s="35">
        <f>=IF(H61="","",IF(ROUND(H61,2)=0,"KLOPT",IF(H61&lt;0,"KASTEKORT","KASOVERSCHOT")))</f>
      </c>
      <c r="J61" s="36"/>
    </row>
    <row r="62" spans="1:10" x14ac:dyDescent="0.25">
      <c r="A62" s="30"/>
      <c r="B62" s="31"/>
      <c r="C62" s="32"/>
      <c r="D62" s="32"/>
      <c r="E62" s="32"/>
      <c r="F62" s="33"/>
      <c r="G62" s="33"/>
      <c r="H62" s="33">
        <f>=IF(OR(F62="",G62=""),"",G62-F62)</f>
      </c>
      <c r="I62" s="31">
        <f>=IF(H62="","",IF(ROUND(H62,2)=0,"KLOPT",IF(H62&lt;0,"KASTEKORT","KASOVERSCHOT")))</f>
      </c>
      <c r="J62" s="32"/>
    </row>
    <row r="63" spans="1:10" x14ac:dyDescent="0.25">
      <c r="A63" s="34"/>
      <c r="B63" s="35"/>
      <c r="C63" s="36"/>
      <c r="D63" s="36"/>
      <c r="E63" s="36"/>
      <c r="F63" s="37"/>
      <c r="G63" s="37"/>
      <c r="H63" s="37">
        <f>=IF(OR(F63="",G63=""),"",G63-F63)</f>
      </c>
      <c r="I63" s="35">
        <f>=IF(H63="","",IF(ROUND(H63,2)=0,"KLOPT",IF(H63&lt;0,"KASTEKORT","KASOVERSCHOT")))</f>
      </c>
      <c r="J63" s="36"/>
    </row>
    <row r="64" spans="1:10" x14ac:dyDescent="0.25">
      <c r="A64" s="30"/>
      <c r="B64" s="31"/>
      <c r="C64" s="32"/>
      <c r="D64" s="32"/>
      <c r="E64" s="32"/>
      <c r="F64" s="33"/>
      <c r="G64" s="33"/>
      <c r="H64" s="33">
        <f>=IF(OR(F64="",G64=""),"",G64-F64)</f>
      </c>
      <c r="I64" s="31">
        <f>=IF(H64="","",IF(ROUND(H64,2)=0,"KLOPT",IF(H64&lt;0,"KASTEKORT","KASOVERSCHOT")))</f>
      </c>
      <c r="J64" s="32"/>
    </row>
    <row r="65" spans="1:10" x14ac:dyDescent="0.25">
      <c r="A65" s="34"/>
      <c r="B65" s="35"/>
      <c r="C65" s="36"/>
      <c r="D65" s="36"/>
      <c r="E65" s="36"/>
      <c r="F65" s="37"/>
      <c r="G65" s="37"/>
      <c r="H65" s="37">
        <f>=IF(OR(F65="",G65=""),"",G65-F65)</f>
      </c>
      <c r="I65" s="35">
        <f>=IF(H65="","",IF(ROUND(H65,2)=0,"KLOPT",IF(H65&lt;0,"KASTEKORT","KASOVERSCHOT")))</f>
      </c>
      <c r="J65" s="36"/>
    </row>
    <row r="66" spans="1:10" x14ac:dyDescent="0.25">
      <c r="A66" s="30"/>
      <c r="B66" s="31"/>
      <c r="C66" s="32"/>
      <c r="D66" s="32"/>
      <c r="E66" s="32"/>
      <c r="F66" s="33"/>
      <c r="G66" s="33"/>
      <c r="H66" s="33">
        <f>=IF(OR(F66="",G66=""),"",G66-F66)</f>
      </c>
      <c r="I66" s="31">
        <f>=IF(H66="","",IF(ROUND(H66,2)=0,"KLOPT",IF(H66&lt;0,"KASTEKORT","KASOVERSCHOT")))</f>
      </c>
      <c r="J66" s="32"/>
    </row>
    <row r="67" spans="1:10" x14ac:dyDescent="0.25">
      <c r="A67" s="34"/>
      <c r="B67" s="35"/>
      <c r="C67" s="36"/>
      <c r="D67" s="36"/>
      <c r="E67" s="36"/>
      <c r="F67" s="37"/>
      <c r="G67" s="37"/>
      <c r="H67" s="37">
        <f>=IF(OR(F67="",G67=""),"",G67-F67)</f>
      </c>
      <c r="I67" s="35">
        <f>=IF(H67="","",IF(ROUND(H67,2)=0,"KLOPT",IF(H67&lt;0,"KASTEKORT","KASOVERSCHOT")))</f>
      </c>
      <c r="J67" s="36"/>
    </row>
    <row r="68" spans="1:10" x14ac:dyDescent="0.25">
      <c r="A68" s="30"/>
      <c r="B68" s="31"/>
      <c r="C68" s="32"/>
      <c r="D68" s="32"/>
      <c r="E68" s="32"/>
      <c r="F68" s="33"/>
      <c r="G68" s="33"/>
      <c r="H68" s="33">
        <f>=IF(OR(F68="",G68=""),"",G68-F68)</f>
      </c>
      <c r="I68" s="31">
        <f>=IF(H68="","",IF(ROUND(H68,2)=0,"KLOPT",IF(H68&lt;0,"KASTEKORT","KASOVERSCHOT")))</f>
      </c>
      <c r="J68" s="32"/>
    </row>
    <row r="69" spans="1:10" x14ac:dyDescent="0.25">
      <c r="A69" s="34"/>
      <c r="B69" s="35"/>
      <c r="C69" s="36"/>
      <c r="D69" s="36"/>
      <c r="E69" s="36"/>
      <c r="F69" s="37"/>
      <c r="G69" s="37"/>
      <c r="H69" s="37">
        <f>=IF(OR(F69="",G69=""),"",G69-F69)</f>
      </c>
      <c r="I69" s="35">
        <f>=IF(H69="","",IF(ROUND(H69,2)=0,"KLOPT",IF(H69&lt;0,"KASTEKORT","KASOVERSCHOT")))</f>
      </c>
      <c r="J69" s="36"/>
    </row>
    <row r="70" spans="1:10" x14ac:dyDescent="0.25">
      <c r="A70" s="30"/>
      <c r="B70" s="31"/>
      <c r="C70" s="32"/>
      <c r="D70" s="32"/>
      <c r="E70" s="32"/>
      <c r="F70" s="33"/>
      <c r="G70" s="33"/>
      <c r="H70" s="33">
        <f>=IF(OR(F70="",G70=""),"",G70-F70)</f>
      </c>
      <c r="I70" s="31">
        <f>=IF(H70="","",IF(ROUND(H70,2)=0,"KLOPT",IF(H70&lt;0,"KASTEKORT","KASOVERSCHOT")))</f>
      </c>
      <c r="J70" s="32"/>
    </row>
    <row r="71" spans="1:10" x14ac:dyDescent="0.25">
      <c r="A71" s="34"/>
      <c r="B71" s="35"/>
      <c r="C71" s="36"/>
      <c r="D71" s="36"/>
      <c r="E71" s="36"/>
      <c r="F71" s="37"/>
      <c r="G71" s="37"/>
      <c r="H71" s="37">
        <f>=IF(OR(F71="",G71=""),"",G71-F71)</f>
      </c>
      <c r="I71" s="35">
        <f>=IF(H71="","",IF(ROUND(H71,2)=0,"KLOPT",IF(H71&lt;0,"KASTEKORT","KASOVERSCHOT")))</f>
      </c>
      <c r="J71" s="36"/>
    </row>
    <row r="72" spans="1:10" x14ac:dyDescent="0.25">
      <c r="A72" s="30"/>
      <c r="B72" s="31"/>
      <c r="C72" s="32"/>
      <c r="D72" s="32"/>
      <c r="E72" s="32"/>
      <c r="F72" s="33"/>
      <c r="G72" s="33"/>
      <c r="H72" s="33">
        <f>=IF(OR(F72="",G72=""),"",G72-F72)</f>
      </c>
      <c r="I72" s="31">
        <f>=IF(H72="","",IF(ROUND(H72,2)=0,"KLOPT",IF(H72&lt;0,"KASTEKORT","KASOVERSCHOT")))</f>
      </c>
      <c r="J72" s="32"/>
    </row>
    <row r="73" spans="1:10" x14ac:dyDescent="0.25">
      <c r="A73" s="34"/>
      <c r="B73" s="35"/>
      <c r="C73" s="36"/>
      <c r="D73" s="36"/>
      <c r="E73" s="36"/>
      <c r="F73" s="37"/>
      <c r="G73" s="37"/>
      <c r="H73" s="37">
        <f>=IF(OR(F73="",G73=""),"",G73-F73)</f>
      </c>
      <c r="I73" s="35">
        <f>=IF(H73="","",IF(ROUND(H73,2)=0,"KLOPT",IF(H73&lt;0,"KASTEKORT","KASOVERSCHOT")))</f>
      </c>
      <c r="J73" s="36"/>
    </row>
    <row r="74" spans="1:10" x14ac:dyDescent="0.25">
      <c r="A74" s="30"/>
      <c r="B74" s="31"/>
      <c r="C74" s="32"/>
      <c r="D74" s="32"/>
      <c r="E74" s="32"/>
      <c r="F74" s="33"/>
      <c r="G74" s="33"/>
      <c r="H74" s="33">
        <f>=IF(OR(F74="",G74=""),"",G74-F74)</f>
      </c>
      <c r="I74" s="31">
        <f>=IF(H74="","",IF(ROUND(H74,2)=0,"KLOPT",IF(H74&lt;0,"KASTEKORT","KASOVERSCHOT")))</f>
      </c>
      <c r="J74" s="32"/>
    </row>
    <row r="75" spans="1:10" x14ac:dyDescent="0.25">
      <c r="A75" s="34"/>
      <c r="B75" s="35"/>
      <c r="C75" s="36"/>
      <c r="D75" s="36"/>
      <c r="E75" s="36"/>
      <c r="F75" s="37"/>
      <c r="G75" s="37"/>
      <c r="H75" s="37">
        <f>=IF(OR(F75="",G75=""),"",G75-F75)</f>
      </c>
      <c r="I75" s="35">
        <f>=IF(H75="","",IF(ROUND(H75,2)=0,"KLOPT",IF(H75&lt;0,"KASTEKORT","KASOVERSCHOT")))</f>
      </c>
      <c r="J75" s="36"/>
    </row>
    <row r="76" spans="1:10" x14ac:dyDescent="0.25">
      <c r="A76" s="30"/>
      <c r="B76" s="31"/>
      <c r="C76" s="32"/>
      <c r="D76" s="32"/>
      <c r="E76" s="32"/>
      <c r="F76" s="33"/>
      <c r="G76" s="33"/>
      <c r="H76" s="33">
        <f>=IF(OR(F76="",G76=""),"",G76-F76)</f>
      </c>
      <c r="I76" s="31">
        <f>=IF(H76="","",IF(ROUND(H76,2)=0,"KLOPT",IF(H76&lt;0,"KASTEKORT","KASOVERSCHOT")))</f>
      </c>
      <c r="J76" s="32"/>
    </row>
    <row r="77" spans="1:10" x14ac:dyDescent="0.25">
      <c r="A77" s="34"/>
      <c r="B77" s="35"/>
      <c r="C77" s="36"/>
      <c r="D77" s="36"/>
      <c r="E77" s="36"/>
      <c r="F77" s="37"/>
      <c r="G77" s="37"/>
      <c r="H77" s="37">
        <f>=IF(OR(F77="",G77=""),"",G77-F77)</f>
      </c>
      <c r="I77" s="35">
        <f>=IF(H77="","",IF(ROUND(H77,2)=0,"KLOPT",IF(H77&lt;0,"KASTEKORT","KASOVERSCHOT")))</f>
      </c>
      <c r="J77" s="36"/>
    </row>
    <row r="78" spans="1:10" x14ac:dyDescent="0.25">
      <c r="A78" s="30"/>
      <c r="B78" s="31"/>
      <c r="C78" s="32"/>
      <c r="D78" s="32"/>
      <c r="E78" s="32"/>
      <c r="F78" s="33"/>
      <c r="G78" s="33"/>
      <c r="H78" s="33">
        <f>=IF(OR(F78="",G78=""),"",G78-F78)</f>
      </c>
      <c r="I78" s="31">
        <f>=IF(H78="","",IF(ROUND(H78,2)=0,"KLOPT",IF(H78&lt;0,"KASTEKORT","KASOVERSCHOT")))</f>
      </c>
      <c r="J78" s="32"/>
    </row>
    <row r="79" spans="1:10" x14ac:dyDescent="0.25">
      <c r="A79" s="34"/>
      <c r="B79" s="35"/>
      <c r="C79" s="36"/>
      <c r="D79" s="36"/>
      <c r="E79" s="36"/>
      <c r="F79" s="37"/>
      <c r="G79" s="37"/>
      <c r="H79" s="37">
        <f>=IF(OR(F79="",G79=""),"",G79-F79)</f>
      </c>
      <c r="I79" s="35">
        <f>=IF(H79="","",IF(ROUND(H79,2)=0,"KLOPT",IF(H79&lt;0,"KASTEKORT","KASOVERSCHOT")))</f>
      </c>
      <c r="J79" s="36"/>
    </row>
    <row r="80" spans="1:10" x14ac:dyDescent="0.25">
      <c r="A80" s="30"/>
      <c r="B80" s="31"/>
      <c r="C80" s="32"/>
      <c r="D80" s="32"/>
      <c r="E80" s="32"/>
      <c r="F80" s="33"/>
      <c r="G80" s="33"/>
      <c r="H80" s="33">
        <f>=IF(OR(F80="",G80=""),"",G80-F80)</f>
      </c>
      <c r="I80" s="31">
        <f>=IF(H80="","",IF(ROUND(H80,2)=0,"KLOPT",IF(H80&lt;0,"KASTEKORT","KASOVERSCHOT")))</f>
      </c>
      <c r="J80" s="32"/>
    </row>
    <row r="81" spans="1:10" x14ac:dyDescent="0.25">
      <c r="A81" s="34"/>
      <c r="B81" s="35"/>
      <c r="C81" s="36"/>
      <c r="D81" s="36"/>
      <c r="E81" s="36"/>
      <c r="F81" s="37"/>
      <c r="G81" s="37"/>
      <c r="H81" s="37">
        <f>=IF(OR(F81="",G81=""),"",G81-F81)</f>
      </c>
      <c r="I81" s="35">
        <f>=IF(H81="","",IF(ROUND(H81,2)=0,"KLOPT",IF(H81&lt;0,"KASTEKORT","KASOVERSCHOT")))</f>
      </c>
      <c r="J81" s="36"/>
    </row>
    <row r="82" spans="1:10" x14ac:dyDescent="0.25">
      <c r="A82" s="30"/>
      <c r="B82" s="31"/>
      <c r="C82" s="32"/>
      <c r="D82" s="32"/>
      <c r="E82" s="32"/>
      <c r="F82" s="33"/>
      <c r="G82" s="33"/>
      <c r="H82" s="33">
        <f>=IF(OR(F82="",G82=""),"",G82-F82)</f>
      </c>
      <c r="I82" s="31">
        <f>=IF(H82="","",IF(ROUND(H82,2)=0,"KLOPT",IF(H82&lt;0,"KASTEKORT","KASOVERSCHOT")))</f>
      </c>
      <c r="J82" s="32"/>
    </row>
    <row r="83" spans="1:10" x14ac:dyDescent="0.25">
      <c r="A83" s="34"/>
      <c r="B83" s="35"/>
      <c r="C83" s="36"/>
      <c r="D83" s="36"/>
      <c r="E83" s="36"/>
      <c r="F83" s="37"/>
      <c r="G83" s="37"/>
      <c r="H83" s="37">
        <f>=IF(OR(F83="",G83=""),"",G83-F83)</f>
      </c>
      <c r="I83" s="35">
        <f>=IF(H83="","",IF(ROUND(H83,2)=0,"KLOPT",IF(H83&lt;0,"KASTEKORT","KASOVERSCHOT")))</f>
      </c>
      <c r="J83" s="36"/>
    </row>
    <row r="84" spans="1:10" x14ac:dyDescent="0.25">
      <c r="A84" s="30"/>
      <c r="B84" s="31"/>
      <c r="C84" s="32"/>
      <c r="D84" s="32"/>
      <c r="E84" s="32"/>
      <c r="F84" s="33"/>
      <c r="G84" s="33"/>
      <c r="H84" s="33">
        <f>=IF(OR(F84="",G84=""),"",G84-F84)</f>
      </c>
      <c r="I84" s="31">
        <f>=IF(H84="","",IF(ROUND(H84,2)=0,"KLOPT",IF(H84&lt;0,"KASTEKORT","KASOVERSCHOT")))</f>
      </c>
      <c r="J84" s="32"/>
    </row>
    <row r="85" spans="1:10" x14ac:dyDescent="0.25">
      <c r="A85" s="34"/>
      <c r="B85" s="35"/>
      <c r="C85" s="36"/>
      <c r="D85" s="36"/>
      <c r="E85" s="36"/>
      <c r="F85" s="37"/>
      <c r="G85" s="37"/>
      <c r="H85" s="37">
        <f>=IF(OR(F85="",G85=""),"",G85-F85)</f>
      </c>
      <c r="I85" s="35">
        <f>=IF(H85="","",IF(ROUND(H85,2)=0,"KLOPT",IF(H85&lt;0,"KASTEKORT","KASOVERSCHOT")))</f>
      </c>
      <c r="J85" s="36"/>
    </row>
    <row r="86" spans="1:10" x14ac:dyDescent="0.25">
      <c r="A86" s="30"/>
      <c r="B86" s="31"/>
      <c r="C86" s="32"/>
      <c r="D86" s="32"/>
      <c r="E86" s="32"/>
      <c r="F86" s="33"/>
      <c r="G86" s="33"/>
      <c r="H86" s="33">
        <f>=IF(OR(F86="",G86=""),"",G86-F86)</f>
      </c>
      <c r="I86" s="31">
        <f>=IF(H86="","",IF(ROUND(H86,2)=0,"KLOPT",IF(H86&lt;0,"KASTEKORT","KASOVERSCHOT")))</f>
      </c>
      <c r="J86" s="32"/>
    </row>
    <row r="87" spans="1:10" x14ac:dyDescent="0.25">
      <c r="A87" s="34"/>
      <c r="B87" s="35"/>
      <c r="C87" s="36"/>
      <c r="D87" s="36"/>
      <c r="E87" s="36"/>
      <c r="F87" s="37"/>
      <c r="G87" s="37"/>
      <c r="H87" s="37">
        <f>=IF(OR(F87="",G87=""),"",G87-F87)</f>
      </c>
      <c r="I87" s="35">
        <f>=IF(H87="","",IF(ROUND(H87,2)=0,"KLOPT",IF(H87&lt;0,"KASTEKORT","KASOVERSCHOT")))</f>
      </c>
      <c r="J87" s="36"/>
    </row>
    <row r="88" spans="1:10" x14ac:dyDescent="0.25">
      <c r="A88" s="30"/>
      <c r="B88" s="31"/>
      <c r="C88" s="32"/>
      <c r="D88" s="32"/>
      <c r="E88" s="32"/>
      <c r="F88" s="33"/>
      <c r="G88" s="33"/>
      <c r="H88" s="33">
        <f>=IF(OR(F88="",G88=""),"",G88-F88)</f>
      </c>
      <c r="I88" s="31">
        <f>=IF(H88="","",IF(ROUND(H88,2)=0,"KLOPT",IF(H88&lt;0,"KASTEKORT","KASOVERSCHOT")))</f>
      </c>
      <c r="J88" s="32"/>
    </row>
    <row r="89" spans="1:10" x14ac:dyDescent="0.25">
      <c r="A89" s="34"/>
      <c r="B89" s="35"/>
      <c r="C89" s="36"/>
      <c r="D89" s="36"/>
      <c r="E89" s="36"/>
      <c r="F89" s="37"/>
      <c r="G89" s="37"/>
      <c r="H89" s="37">
        <f>=IF(OR(F89="",G89=""),"",G89-F89)</f>
      </c>
      <c r="I89" s="35">
        <f>=IF(H89="","",IF(ROUND(H89,2)=0,"KLOPT",IF(H89&lt;0,"KASTEKORT","KASOVERSCHOT")))</f>
      </c>
      <c r="J89" s="36"/>
    </row>
    <row r="90" spans="1:10" x14ac:dyDescent="0.25">
      <c r="A90" s="30"/>
      <c r="B90" s="31"/>
      <c r="C90" s="32"/>
      <c r="D90" s="32"/>
      <c r="E90" s="32"/>
      <c r="F90" s="33"/>
      <c r="G90" s="33"/>
      <c r="H90" s="33">
        <f>=IF(OR(F90="",G90=""),"",G90-F90)</f>
      </c>
      <c r="I90" s="31">
        <f>=IF(H90="","",IF(ROUND(H90,2)=0,"KLOPT",IF(H90&lt;0,"KASTEKORT","KASOVERSCHOT")))</f>
      </c>
      <c r="J90" s="32"/>
    </row>
    <row r="91" spans="1:10" x14ac:dyDescent="0.25">
      <c r="A91" s="34"/>
      <c r="B91" s="35"/>
      <c r="C91" s="36"/>
      <c r="D91" s="36"/>
      <c r="E91" s="36"/>
      <c r="F91" s="37"/>
      <c r="G91" s="37"/>
      <c r="H91" s="37">
        <f>=IF(OR(F91="",G91=""),"",G91-F91)</f>
      </c>
      <c r="I91" s="35">
        <f>=IF(H91="","",IF(ROUND(H91,2)=0,"KLOPT",IF(H91&lt;0,"KASTEKORT","KASOVERSCHOT")))</f>
      </c>
      <c r="J91" s="36"/>
    </row>
    <row r="92" spans="1:10" x14ac:dyDescent="0.25">
      <c r="A92" s="30"/>
      <c r="B92" s="31"/>
      <c r="C92" s="32"/>
      <c r="D92" s="32"/>
      <c r="E92" s="32"/>
      <c r="F92" s="33"/>
      <c r="G92" s="33"/>
      <c r="H92" s="33">
        <f>=IF(OR(F92="",G92=""),"",G92-F92)</f>
      </c>
      <c r="I92" s="31">
        <f>=IF(H92="","",IF(ROUND(H92,2)=0,"KLOPT",IF(H92&lt;0,"KASTEKORT","KASOVERSCHOT")))</f>
      </c>
      <c r="J92" s="32"/>
    </row>
    <row r="93" spans="1:10" x14ac:dyDescent="0.25">
      <c r="A93" s="34"/>
      <c r="B93" s="35"/>
      <c r="C93" s="36"/>
      <c r="D93" s="36"/>
      <c r="E93" s="36"/>
      <c r="F93" s="37"/>
      <c r="G93" s="37"/>
      <c r="H93" s="37">
        <f>=IF(OR(F93="",G93=""),"",G93-F93)</f>
      </c>
      <c r="I93" s="35">
        <f>=IF(H93="","",IF(ROUND(H93,2)=0,"KLOPT",IF(H93&lt;0,"KASTEKORT","KASOVERSCHOT")))</f>
      </c>
      <c r="J93" s="36"/>
    </row>
    <row r="94" spans="1:10" x14ac:dyDescent="0.25">
      <c r="A94" s="30"/>
      <c r="B94" s="31"/>
      <c r="C94" s="32"/>
      <c r="D94" s="32"/>
      <c r="E94" s="32"/>
      <c r="F94" s="33"/>
      <c r="G94" s="33"/>
      <c r="H94" s="33">
        <f>=IF(OR(F94="",G94=""),"",G94-F94)</f>
      </c>
      <c r="I94" s="31">
        <f>=IF(H94="","",IF(ROUND(H94,2)=0,"KLOPT",IF(H94&lt;0,"KASTEKORT","KASOVERSCHOT")))</f>
      </c>
      <c r="J94" s="32"/>
    </row>
    <row r="95" spans="1:10" x14ac:dyDescent="0.25">
      <c r="A95" s="34"/>
      <c r="B95" s="35"/>
      <c r="C95" s="36"/>
      <c r="D95" s="36"/>
      <c r="E95" s="36"/>
      <c r="F95" s="37"/>
      <c r="G95" s="37"/>
      <c r="H95" s="37">
        <f>=IF(OR(F95="",G95=""),"",G95-F95)</f>
      </c>
      <c r="I95" s="35">
        <f>=IF(H95="","",IF(ROUND(H95,2)=0,"KLOPT",IF(H95&lt;0,"KASTEKORT","KASOVERSCHOT")))</f>
      </c>
      <c r="J95" s="36"/>
    </row>
    <row r="96" spans="1:10" x14ac:dyDescent="0.25">
      <c r="A96" s="30"/>
      <c r="B96" s="31"/>
      <c r="C96" s="32"/>
      <c r="D96" s="32"/>
      <c r="E96" s="32"/>
      <c r="F96" s="33"/>
      <c r="G96" s="33"/>
      <c r="H96" s="33">
        <f>=IF(OR(F96="",G96=""),"",G96-F96)</f>
      </c>
      <c r="I96" s="31">
        <f>=IF(H96="","",IF(ROUND(H96,2)=0,"KLOPT",IF(H96&lt;0,"KASTEKORT","KASOVERSCHOT")))</f>
      </c>
      <c r="J96" s="32"/>
    </row>
    <row r="97" spans="1:10" x14ac:dyDescent="0.25">
      <c r="A97" s="34"/>
      <c r="B97" s="35"/>
      <c r="C97" s="36"/>
      <c r="D97" s="36"/>
      <c r="E97" s="36"/>
      <c r="F97" s="37"/>
      <c r="G97" s="37"/>
      <c r="H97" s="37">
        <f>=IF(OR(F97="",G97=""),"",G97-F97)</f>
      </c>
      <c r="I97" s="35">
        <f>=IF(H97="","",IF(ROUND(H97,2)=0,"KLOPT",IF(H97&lt;0,"KASTEKORT","KASOVERSCHOT")))</f>
      </c>
      <c r="J97" s="36"/>
    </row>
    <row r="98" spans="1:10" x14ac:dyDescent="0.25">
      <c r="A98" s="30"/>
      <c r="B98" s="31"/>
      <c r="C98" s="32"/>
      <c r="D98" s="32"/>
      <c r="E98" s="32"/>
      <c r="F98" s="33"/>
      <c r="G98" s="33"/>
      <c r="H98" s="33">
        <f>=IF(OR(F98="",G98=""),"",G98-F98)</f>
      </c>
      <c r="I98" s="31">
        <f>=IF(H98="","",IF(ROUND(H98,2)=0,"KLOPT",IF(H98&lt;0,"KASTEKORT","KASOVERSCHOT")))</f>
      </c>
      <c r="J98" s="32"/>
    </row>
    <row r="99" spans="1:10" x14ac:dyDescent="0.25">
      <c r="A99" s="34"/>
      <c r="B99" s="35"/>
      <c r="C99" s="36"/>
      <c r="D99" s="36"/>
      <c r="E99" s="36"/>
      <c r="F99" s="37"/>
      <c r="G99" s="37"/>
      <c r="H99" s="37">
        <f>=IF(OR(F99="",G99=""),"",G99-F99)</f>
      </c>
      <c r="I99" s="35">
        <f>=IF(H99="","",IF(ROUND(H99,2)=0,"KLOPT",IF(H99&lt;0,"KASTEKORT","KASOVERSCHOT")))</f>
      </c>
      <c r="J99" s="36"/>
    </row>
    <row r="100" spans="1:10" x14ac:dyDescent="0.25">
      <c r="A100" s="30"/>
      <c r="B100" s="31"/>
      <c r="C100" s="32"/>
      <c r="D100" s="32"/>
      <c r="E100" s="32"/>
      <c r="F100" s="33"/>
      <c r="G100" s="33"/>
      <c r="H100" s="33">
        <f>=IF(OR(F100="",G100=""),"",G100-F100)</f>
      </c>
      <c r="I100" s="31">
        <f>=IF(H100="","",IF(ROUND(H100,2)=0,"KLOPT",IF(H100&lt;0,"KASTEKORT","KASOVERSCHOT")))</f>
      </c>
      <c r="J100" s="32"/>
    </row>
    <row r="101" spans="1:10" x14ac:dyDescent="0.25">
      <c r="A101" s="34"/>
      <c r="B101" s="35"/>
      <c r="C101" s="36"/>
      <c r="D101" s="36"/>
      <c r="E101" s="36"/>
      <c r="F101" s="37"/>
      <c r="G101" s="37"/>
      <c r="H101" s="37">
        <f>=IF(OR(F101="",G101=""),"",G101-F101)</f>
      </c>
      <c r="I101" s="35">
        <f>=IF(H101="","",IF(ROUND(H101,2)=0,"KLOPT",IF(H101&lt;0,"KASTEKORT","KASOVERSCHOT")))</f>
      </c>
      <c r="J101" s="36"/>
    </row>
    <row r="102" spans="1:10" x14ac:dyDescent="0.25">
      <c r="A102" s="30"/>
      <c r="B102" s="31"/>
      <c r="C102" s="32"/>
      <c r="D102" s="32"/>
      <c r="E102" s="32"/>
      <c r="F102" s="33"/>
      <c r="G102" s="33"/>
      <c r="H102" s="33">
        <f>=IF(OR(F102="",G102=""),"",G102-F102)</f>
      </c>
      <c r="I102" s="31">
        <f>=IF(H102="","",IF(ROUND(H102,2)=0,"KLOPT",IF(H102&lt;0,"KASTEKORT","KASOVERSCHOT")))</f>
      </c>
      <c r="J102" s="32"/>
    </row>
    <row r="103" spans="1:10" x14ac:dyDescent="0.25">
      <c r="A103" s="34"/>
      <c r="B103" s="35"/>
      <c r="C103" s="36"/>
      <c r="D103" s="36"/>
      <c r="E103" s="36"/>
      <c r="F103" s="37"/>
      <c r="G103" s="37"/>
      <c r="H103" s="37">
        <f>=IF(OR(F103="",G103=""),"",G103-F103)</f>
      </c>
      <c r="I103" s="35">
        <f>=IF(H103="","",IF(ROUND(H103,2)=0,"KLOPT",IF(H103&lt;0,"KASTEKORT","KASOVERSCHOT")))</f>
      </c>
      <c r="J103" s="36"/>
    </row>
    <row r="104" spans="1:10" x14ac:dyDescent="0.25">
      <c r="A104" s="30"/>
      <c r="B104" s="31"/>
      <c r="C104" s="32"/>
      <c r="D104" s="32"/>
      <c r="E104" s="32"/>
      <c r="F104" s="33"/>
      <c r="G104" s="33"/>
      <c r="H104" s="33">
        <f>=IF(OR(F104="",G104=""),"",G104-F104)</f>
      </c>
      <c r="I104" s="31">
        <f>=IF(H104="","",IF(ROUND(H104,2)=0,"KLOPT",IF(H104&lt;0,"KASTEKORT","KASOVERSCHOT")))</f>
      </c>
      <c r="J104" s="32"/>
    </row>
    <row r="105" spans="1:10" x14ac:dyDescent="0.25">
      <c r="A105" s="34"/>
      <c r="B105" s="35"/>
      <c r="C105" s="36"/>
      <c r="D105" s="36"/>
      <c r="E105" s="36"/>
      <c r="F105" s="37"/>
      <c r="G105" s="37"/>
      <c r="H105" s="37">
        <f>=IF(OR(F105="",G105=""),"",G105-F105)</f>
      </c>
      <c r="I105" s="35">
        <f>=IF(H105="","",IF(ROUND(H105,2)=0,"KLOPT",IF(H105&lt;0,"KASTEKORT","KASOVERSCHOT")))</f>
      </c>
      <c r="J105" s="36"/>
    </row>
    <row r="106" spans="1:10" x14ac:dyDescent="0.25">
      <c r="A106" s="30"/>
      <c r="B106" s="31"/>
      <c r="C106" s="32"/>
      <c r="D106" s="32"/>
      <c r="E106" s="32"/>
      <c r="F106" s="33"/>
      <c r="G106" s="33"/>
      <c r="H106" s="33">
        <f>=IF(OR(F106="",G106=""),"",G106-F106)</f>
      </c>
      <c r="I106" s="31">
        <f>=IF(H106="","",IF(ROUND(H106,2)=0,"KLOPT",IF(H106&lt;0,"KASTEKORT","KASOVERSCHOT")))</f>
      </c>
      <c r="J106" s="32"/>
    </row>
    <row r="107" spans="1:10" x14ac:dyDescent="0.25">
      <c r="A107" s="34"/>
      <c r="B107" s="35"/>
      <c r="C107" s="36"/>
      <c r="D107" s="36"/>
      <c r="E107" s="36"/>
      <c r="F107" s="37"/>
      <c r="G107" s="37"/>
      <c r="H107" s="37">
        <f>=IF(OR(F107="",G107=""),"",G107-F107)</f>
      </c>
      <c r="I107" s="35">
        <f>=IF(H107="","",IF(ROUND(H107,2)=0,"KLOPT",IF(H107&lt;0,"KASTEKORT","KASOVERSCHOT")))</f>
      </c>
      <c r="J107" s="36"/>
    </row>
    <row r="108" spans="1:10" x14ac:dyDescent="0.25">
      <c r="A108" s="30"/>
      <c r="B108" s="31"/>
      <c r="C108" s="32"/>
      <c r="D108" s="32"/>
      <c r="E108" s="32"/>
      <c r="F108" s="33"/>
      <c r="G108" s="33"/>
      <c r="H108" s="33">
        <f>=IF(OR(F108="",G108=""),"",G108-F108)</f>
      </c>
      <c r="I108" s="31">
        <f>=IF(H108="","",IF(ROUND(H108,2)=0,"KLOPT",IF(H108&lt;0,"KASTEKORT","KASOVERSCHOT")))</f>
      </c>
      <c r="J108" s="32"/>
    </row>
    <row r="109" spans="1:10" x14ac:dyDescent="0.25">
      <c r="A109" s="34"/>
      <c r="B109" s="35"/>
      <c r="C109" s="36"/>
      <c r="D109" s="36"/>
      <c r="E109" s="36"/>
      <c r="F109" s="37"/>
      <c r="G109" s="37"/>
      <c r="H109" s="37">
        <f>=IF(OR(F109="",G109=""),"",G109-F109)</f>
      </c>
      <c r="I109" s="35">
        <f>=IF(H109="","",IF(ROUND(H109,2)=0,"KLOPT",IF(H109&lt;0,"KASTEKORT","KASOVERSCHOT")))</f>
      </c>
      <c r="J109" s="36"/>
    </row>
    <row r="110" spans="1:10" x14ac:dyDescent="0.25">
      <c r="A110" s="30"/>
      <c r="B110" s="31"/>
      <c r="C110" s="32"/>
      <c r="D110" s="32"/>
      <c r="E110" s="32"/>
      <c r="F110" s="33"/>
      <c r="G110" s="33"/>
      <c r="H110" s="33">
        <f>=IF(OR(F110="",G110=""),"",G110-F110)</f>
      </c>
      <c r="I110" s="31">
        <f>=IF(H110="","",IF(ROUND(H110,2)=0,"KLOPT",IF(H110&lt;0,"KASTEKORT","KASOVERSCHOT")))</f>
      </c>
      <c r="J110" s="32"/>
    </row>
    <row r="111" spans="1:10" x14ac:dyDescent="0.25">
      <c r="A111" s="34"/>
      <c r="B111" s="35"/>
      <c r="C111" s="36"/>
      <c r="D111" s="36"/>
      <c r="E111" s="36"/>
      <c r="F111" s="37"/>
      <c r="G111" s="37"/>
      <c r="H111" s="37">
        <f>=IF(OR(F111="",G111=""),"",G111-F111)</f>
      </c>
      <c r="I111" s="35">
        <f>=IF(H111="","",IF(ROUND(H111,2)=0,"KLOPT",IF(H111&lt;0,"KASTEKORT","KASOVERSCHOT")))</f>
      </c>
      <c r="J111" s="36"/>
    </row>
    <row r="112" spans="1:10" x14ac:dyDescent="0.25">
      <c r="A112" s="30"/>
      <c r="B112" s="31"/>
      <c r="C112" s="32"/>
      <c r="D112" s="32"/>
      <c r="E112" s="32"/>
      <c r="F112" s="33"/>
      <c r="G112" s="33"/>
      <c r="H112" s="33">
        <f>=IF(OR(F112="",G112=""),"",G112-F112)</f>
      </c>
      <c r="I112" s="31">
        <f>=IF(H112="","",IF(ROUND(H112,2)=0,"KLOPT",IF(H112&lt;0,"KASTEKORT","KASOVERSCHOT")))</f>
      </c>
      <c r="J112" s="32"/>
    </row>
    <row r="113" spans="1:10" x14ac:dyDescent="0.25">
      <c r="A113" s="34"/>
      <c r="B113" s="35"/>
      <c r="C113" s="36"/>
      <c r="D113" s="36"/>
      <c r="E113" s="36"/>
      <c r="F113" s="37"/>
      <c r="G113" s="37"/>
      <c r="H113" s="37">
        <f>=IF(OR(F113="",G113=""),"",G113-F113)</f>
      </c>
      <c r="I113" s="35">
        <f>=IF(H113="","",IF(ROUND(H113,2)=0,"KLOPT",IF(H113&lt;0,"KASTEKORT","KASOVERSCHOT")))</f>
      </c>
      <c r="J113" s="36"/>
    </row>
    <row r="114" spans="1:10" x14ac:dyDescent="0.25">
      <c r="A114" s="30"/>
      <c r="B114" s="31"/>
      <c r="C114" s="32"/>
      <c r="D114" s="32"/>
      <c r="E114" s="32"/>
      <c r="F114" s="33"/>
      <c r="G114" s="33"/>
      <c r="H114" s="33">
        <f>=IF(OR(F114="",G114=""),"",G114-F114)</f>
      </c>
      <c r="I114" s="31">
        <f>=IF(H114="","",IF(ROUND(H114,2)=0,"KLOPT",IF(H114&lt;0,"KASTEKORT","KASOVERSCHOT")))</f>
      </c>
      <c r="J114" s="32"/>
    </row>
    <row r="115" spans="1:10" x14ac:dyDescent="0.25">
      <c r="A115" s="34"/>
      <c r="B115" s="35"/>
      <c r="C115" s="36"/>
      <c r="D115" s="36"/>
      <c r="E115" s="36"/>
      <c r="F115" s="37"/>
      <c r="G115" s="37"/>
      <c r="H115" s="37">
        <f>=IF(OR(F115="",G115=""),"",G115-F115)</f>
      </c>
      <c r="I115" s="35">
        <f>=IF(H115="","",IF(ROUND(H115,2)=0,"KLOPT",IF(H115&lt;0,"KASTEKORT","KASOVERSCHOT")))</f>
      </c>
      <c r="J115" s="36"/>
    </row>
    <row r="116" spans="1:10" x14ac:dyDescent="0.25">
      <c r="A116" s="30"/>
      <c r="B116" s="31"/>
      <c r="C116" s="32"/>
      <c r="D116" s="32"/>
      <c r="E116" s="32"/>
      <c r="F116" s="33"/>
      <c r="G116" s="33"/>
      <c r="H116" s="33">
        <f>=IF(OR(F116="",G116=""),"",G116-F116)</f>
      </c>
      <c r="I116" s="31">
        <f>=IF(H116="","",IF(ROUND(H116,2)=0,"KLOPT",IF(H116&lt;0,"KASTEKORT","KASOVERSCHOT")))</f>
      </c>
      <c r="J116" s="32"/>
    </row>
    <row r="117" spans="1:10" x14ac:dyDescent="0.25">
      <c r="A117" s="34"/>
      <c r="B117" s="35"/>
      <c r="C117" s="36"/>
      <c r="D117" s="36"/>
      <c r="E117" s="36"/>
      <c r="F117" s="37"/>
      <c r="G117" s="37"/>
      <c r="H117" s="37">
        <f>=IF(OR(F117="",G117=""),"",G117-F117)</f>
      </c>
      <c r="I117" s="35">
        <f>=IF(H117="","",IF(ROUND(H117,2)=0,"KLOPT",IF(H117&lt;0,"KASTEKORT","KASOVERSCHOT")))</f>
      </c>
      <c r="J117" s="36"/>
    </row>
    <row r="118" spans="1:10" x14ac:dyDescent="0.25">
      <c r="A118" s="30"/>
      <c r="B118" s="31"/>
      <c r="C118" s="32"/>
      <c r="D118" s="32"/>
      <c r="E118" s="32"/>
      <c r="F118" s="33"/>
      <c r="G118" s="33"/>
      <c r="H118" s="33">
        <f>=IF(OR(F118="",G118=""),"",G118-F118)</f>
      </c>
      <c r="I118" s="31">
        <f>=IF(H118="","",IF(ROUND(H118,2)=0,"KLOPT",IF(H118&lt;0,"KASTEKORT","KASOVERSCHOT")))</f>
      </c>
      <c r="J118" s="32"/>
    </row>
    <row r="119" spans="1:10" x14ac:dyDescent="0.25">
      <c r="A119" s="34"/>
      <c r="B119" s="35"/>
      <c r="C119" s="36"/>
      <c r="D119" s="36"/>
      <c r="E119" s="36"/>
      <c r="F119" s="37"/>
      <c r="G119" s="37"/>
      <c r="H119" s="37">
        <f>=IF(OR(F119="",G119=""),"",G119-F119)</f>
      </c>
      <c r="I119" s="35">
        <f>=IF(H119="","",IF(ROUND(H119,2)=0,"KLOPT",IF(H119&lt;0,"KASTEKORT","KASOVERSCHOT")))</f>
      </c>
      <c r="J119" s="36"/>
    </row>
    <row r="120" spans="1:10" x14ac:dyDescent="0.25">
      <c r="A120" s="30"/>
      <c r="B120" s="31"/>
      <c r="C120" s="32"/>
      <c r="D120" s="32"/>
      <c r="E120" s="32"/>
      <c r="F120" s="33"/>
      <c r="G120" s="33"/>
      <c r="H120" s="33">
        <f>=IF(OR(F120="",G120=""),"",G120-F120)</f>
      </c>
      <c r="I120" s="31">
        <f>=IF(H120="","",IF(ROUND(H120,2)=0,"KLOPT",IF(H120&lt;0,"KASTEKORT","KASOVERSCHOT")))</f>
      </c>
      <c r="J120" s="32"/>
    </row>
    <row r="121" spans="1:10" x14ac:dyDescent="0.25">
      <c r="A121" s="34"/>
      <c r="B121" s="35"/>
      <c r="C121" s="36"/>
      <c r="D121" s="36"/>
      <c r="E121" s="36"/>
      <c r="F121" s="37"/>
      <c r="G121" s="37"/>
      <c r="H121" s="37">
        <f>=IF(OR(F121="",G121=""),"",G121-F121)</f>
      </c>
      <c r="I121" s="35">
        <f>=IF(H121="","",IF(ROUND(H121,2)=0,"KLOPT",IF(H121&lt;0,"KASTEKORT","KASOVERSCHOT")))</f>
      </c>
      <c r="J121" s="36"/>
    </row>
    <row r="122" spans="1:10" x14ac:dyDescent="0.25">
      <c r="A122" s="30"/>
      <c r="B122" s="31"/>
      <c r="C122" s="32"/>
      <c r="D122" s="32"/>
      <c r="E122" s="32"/>
      <c r="F122" s="33"/>
      <c r="G122" s="33"/>
      <c r="H122" s="33">
        <f>=IF(OR(F122="",G122=""),"",G122-F122)</f>
      </c>
      <c r="I122" s="31">
        <f>=IF(H122="","",IF(ROUND(H122,2)=0,"KLOPT",IF(H122&lt;0,"KASTEKORT","KASOVERSCHOT")))</f>
      </c>
      <c r="J122" s="32"/>
    </row>
    <row r="123" spans="1:10" x14ac:dyDescent="0.25">
      <c r="A123" s="34"/>
      <c r="B123" s="35"/>
      <c r="C123" s="36"/>
      <c r="D123" s="36"/>
      <c r="E123" s="36"/>
      <c r="F123" s="37"/>
      <c r="G123" s="37"/>
      <c r="H123" s="37">
        <f>=IF(OR(F123="",G123=""),"",G123-F123)</f>
      </c>
      <c r="I123" s="35">
        <f>=IF(H123="","",IF(ROUND(H123,2)=0,"KLOPT",IF(H123&lt;0,"KASTEKORT","KASOVERSCHOT")))</f>
      </c>
      <c r="J123" s="36"/>
    </row>
    <row r="124" spans="1:10" x14ac:dyDescent="0.25">
      <c r="A124" s="30"/>
      <c r="B124" s="31"/>
      <c r="C124" s="32"/>
      <c r="D124" s="32"/>
      <c r="E124" s="32"/>
      <c r="F124" s="33"/>
      <c r="G124" s="33"/>
      <c r="H124" s="33">
        <f>=IF(OR(F124="",G124=""),"",G124-F124)</f>
      </c>
      <c r="I124" s="31">
        <f>=IF(H124="","",IF(ROUND(H124,2)=0,"KLOPT",IF(H124&lt;0,"KASTEKORT","KASOVERSCHOT")))</f>
      </c>
      <c r="J124" s="32"/>
    </row>
    <row r="125" spans="1:10" x14ac:dyDescent="0.25">
      <c r="A125" s="34"/>
      <c r="B125" s="35"/>
      <c r="C125" s="36"/>
      <c r="D125" s="36"/>
      <c r="E125" s="36"/>
      <c r="F125" s="37"/>
      <c r="G125" s="37"/>
      <c r="H125" s="37">
        <f>=IF(OR(F125="",G125=""),"",G125-F125)</f>
      </c>
      <c r="I125" s="35">
        <f>=IF(H125="","",IF(ROUND(H125,2)=0,"KLOPT",IF(H125&lt;0,"KASTEKORT","KASOVERSCHOT")))</f>
      </c>
      <c r="J125" s="36"/>
    </row>
    <row r="126" spans="1:10" x14ac:dyDescent="0.25">
      <c r="A126" s="30"/>
      <c r="B126" s="31"/>
      <c r="C126" s="32"/>
      <c r="D126" s="32"/>
      <c r="E126" s="32"/>
      <c r="F126" s="33"/>
      <c r="G126" s="33"/>
      <c r="H126" s="33">
        <f>=IF(OR(F126="",G126=""),"",G126-F126)</f>
      </c>
      <c r="I126" s="31">
        <f>=IF(H126="","",IF(ROUND(H126,2)=0,"KLOPT",IF(H126&lt;0,"KASTEKORT","KASOVERSCHOT")))</f>
      </c>
      <c r="J126" s="32"/>
    </row>
    <row r="127" spans="1:10" x14ac:dyDescent="0.25">
      <c r="A127" s="34"/>
      <c r="B127" s="35"/>
      <c r="C127" s="36"/>
      <c r="D127" s="36"/>
      <c r="E127" s="36"/>
      <c r="F127" s="37"/>
      <c r="G127" s="37"/>
      <c r="H127" s="37">
        <f>=IF(OR(F127="",G127=""),"",G127-F127)</f>
      </c>
      <c r="I127" s="35">
        <f>=IF(H127="","",IF(ROUND(H127,2)=0,"KLOPT",IF(H127&lt;0,"KASTEKORT","KASOVERSCHOT")))</f>
      </c>
      <c r="J127" s="36"/>
    </row>
    <row r="128" spans="1:10" x14ac:dyDescent="0.25">
      <c r="A128" s="30"/>
      <c r="B128" s="31"/>
      <c r="C128" s="32"/>
      <c r="D128" s="32"/>
      <c r="E128" s="32"/>
      <c r="F128" s="33"/>
      <c r="G128" s="33"/>
      <c r="H128" s="33">
        <f>=IF(OR(F128="",G128=""),"",G128-F128)</f>
      </c>
      <c r="I128" s="31">
        <f>=IF(H128="","",IF(ROUND(H128,2)=0,"KLOPT",IF(H128&lt;0,"KASTEKORT","KASOVERSCHOT")))</f>
      </c>
      <c r="J128" s="32"/>
    </row>
    <row r="129" spans="1:10" x14ac:dyDescent="0.25">
      <c r="A129" s="34"/>
      <c r="B129" s="35"/>
      <c r="C129" s="36"/>
      <c r="D129" s="36"/>
      <c r="E129" s="36"/>
      <c r="F129" s="37"/>
      <c r="G129" s="37"/>
      <c r="H129" s="37">
        <f>=IF(OR(F129="",G129=""),"",G129-F129)</f>
      </c>
      <c r="I129" s="35">
        <f>=IF(H129="","",IF(ROUND(H129,2)=0,"KLOPT",IF(H129&lt;0,"KASTEKORT","KASOVERSCHOT")))</f>
      </c>
      <c r="J129" s="36"/>
    </row>
    <row r="130" spans="1:10" x14ac:dyDescent="0.25">
      <c r="A130" s="30"/>
      <c r="B130" s="31"/>
      <c r="C130" s="32"/>
      <c r="D130" s="32"/>
      <c r="E130" s="32"/>
      <c r="F130" s="33"/>
      <c r="G130" s="33"/>
      <c r="H130" s="33">
        <f>=IF(OR(F130="",G130=""),"",G130-F130)</f>
      </c>
      <c r="I130" s="31">
        <f>=IF(H130="","",IF(ROUND(H130,2)=0,"KLOPT",IF(H130&lt;0,"KASTEKORT","KASOVERSCHOT")))</f>
      </c>
      <c r="J130" s="32"/>
    </row>
    <row r="131" spans="1:10" x14ac:dyDescent="0.25">
      <c r="A131" s="34"/>
      <c r="B131" s="35"/>
      <c r="C131" s="36"/>
      <c r="D131" s="36"/>
      <c r="E131" s="36"/>
      <c r="F131" s="37"/>
      <c r="G131" s="37"/>
      <c r="H131" s="37">
        <f>=IF(OR(F131="",G131=""),"",G131-F131)</f>
      </c>
      <c r="I131" s="35">
        <f>=IF(H131="","",IF(ROUND(H131,2)=0,"KLOPT",IF(H131&lt;0,"KASTEKORT","KASOVERSCHOT")))</f>
      </c>
      <c r="J131" s="36"/>
    </row>
    <row r="132" spans="1:10" x14ac:dyDescent="0.25">
      <c r="A132" s="30"/>
      <c r="B132" s="31"/>
      <c r="C132" s="32"/>
      <c r="D132" s="32"/>
      <c r="E132" s="32"/>
      <c r="F132" s="33"/>
      <c r="G132" s="33"/>
      <c r="H132" s="33">
        <f>=IF(OR(F132="",G132=""),"",G132-F132)</f>
      </c>
      <c r="I132" s="31">
        <f>=IF(H132="","",IF(ROUND(H132,2)=0,"KLOPT",IF(H132&lt;0,"KASTEKORT","KASOVERSCHOT")))</f>
      </c>
      <c r="J132" s="32"/>
    </row>
    <row r="133" spans="1:10" x14ac:dyDescent="0.25">
      <c r="A133" s="34"/>
      <c r="B133" s="35"/>
      <c r="C133" s="36"/>
      <c r="D133" s="36"/>
      <c r="E133" s="36"/>
      <c r="F133" s="37"/>
      <c r="G133" s="37"/>
      <c r="H133" s="37">
        <f>=IF(OR(F133="",G133=""),"",G133-F133)</f>
      </c>
      <c r="I133" s="35">
        <f>=IF(H133="","",IF(ROUND(H133,2)=0,"KLOPT",IF(H133&lt;0,"KASTEKORT","KASOVERSCHOT")))</f>
      </c>
      <c r="J133" s="36"/>
    </row>
    <row r="134" spans="1:10" x14ac:dyDescent="0.25">
      <c r="A134" s="30"/>
      <c r="B134" s="31"/>
      <c r="C134" s="32"/>
      <c r="D134" s="32"/>
      <c r="E134" s="32"/>
      <c r="F134" s="33"/>
      <c r="G134" s="33"/>
      <c r="H134" s="33">
        <f>=IF(OR(F134="",G134=""),"",G134-F134)</f>
      </c>
      <c r="I134" s="31">
        <f>=IF(H134="","",IF(ROUND(H134,2)=0,"KLOPT",IF(H134&lt;0,"KASTEKORT","KASOVERSCHOT")))</f>
      </c>
      <c r="J134" s="32"/>
    </row>
    <row r="135" spans="1:10" x14ac:dyDescent="0.25">
      <c r="A135" s="34"/>
      <c r="B135" s="35"/>
      <c r="C135" s="36"/>
      <c r="D135" s="36"/>
      <c r="E135" s="36"/>
      <c r="F135" s="37"/>
      <c r="G135" s="37"/>
      <c r="H135" s="37">
        <f>=IF(OR(F135="",G135=""),"",G135-F135)</f>
      </c>
      <c r="I135" s="35">
        <f>=IF(H135="","",IF(ROUND(H135,2)=0,"KLOPT",IF(H135&lt;0,"KASTEKORT","KASOVERSCHOT")))</f>
      </c>
      <c r="J135" s="36"/>
    </row>
    <row r="136" spans="1:10" x14ac:dyDescent="0.25">
      <c r="A136" s="30"/>
      <c r="B136" s="31"/>
      <c r="C136" s="32"/>
      <c r="D136" s="32"/>
      <c r="E136" s="32"/>
      <c r="F136" s="33"/>
      <c r="G136" s="33"/>
      <c r="H136" s="33">
        <f>=IF(OR(F136="",G136=""),"",G136-F136)</f>
      </c>
      <c r="I136" s="31">
        <f>=IF(H136="","",IF(ROUND(H136,2)=0,"KLOPT",IF(H136&lt;0,"KASTEKORT","KASOVERSCHOT")))</f>
      </c>
      <c r="J136" s="32"/>
    </row>
    <row r="137" spans="1:10" x14ac:dyDescent="0.25">
      <c r="A137" s="34"/>
      <c r="B137" s="35"/>
      <c r="C137" s="36"/>
      <c r="D137" s="36"/>
      <c r="E137" s="36"/>
      <c r="F137" s="37"/>
      <c r="G137" s="37"/>
      <c r="H137" s="37">
        <f>=IF(OR(F137="",G137=""),"",G137-F137)</f>
      </c>
      <c r="I137" s="35">
        <f>=IF(H137="","",IF(ROUND(H137,2)=0,"KLOPT",IF(H137&lt;0,"KASTEKORT","KASOVERSCHOT")))</f>
      </c>
      <c r="J137" s="36"/>
    </row>
    <row r="138" spans="1:10" x14ac:dyDescent="0.25">
      <c r="A138" s="30"/>
      <c r="B138" s="31"/>
      <c r="C138" s="32"/>
      <c r="D138" s="32"/>
      <c r="E138" s="32"/>
      <c r="F138" s="33"/>
      <c r="G138" s="33"/>
      <c r="H138" s="33">
        <f>=IF(OR(F138="",G138=""),"",G138-F138)</f>
      </c>
      <c r="I138" s="31">
        <f>=IF(H138="","",IF(ROUND(H138,2)=0,"KLOPT",IF(H138&lt;0,"KASTEKORT","KASOVERSCHOT")))</f>
      </c>
      <c r="J138" s="32"/>
    </row>
    <row r="139" spans="1:10" x14ac:dyDescent="0.25">
      <c r="A139" s="34"/>
      <c r="B139" s="35"/>
      <c r="C139" s="36"/>
      <c r="D139" s="36"/>
      <c r="E139" s="36"/>
      <c r="F139" s="37"/>
      <c r="G139" s="37"/>
      <c r="H139" s="37">
        <f>=IF(OR(F139="",G139=""),"",G139-F139)</f>
      </c>
      <c r="I139" s="35">
        <f>=IF(H139="","",IF(ROUND(H139,2)=0,"KLOPT",IF(H139&lt;0,"KASTEKORT","KASOVERSCHOT")))</f>
      </c>
      <c r="J139" s="36"/>
    </row>
    <row r="140" spans="1:10" x14ac:dyDescent="0.25">
      <c r="A140" s="30"/>
      <c r="B140" s="31"/>
      <c r="C140" s="32"/>
      <c r="D140" s="32"/>
      <c r="E140" s="32"/>
      <c r="F140" s="33"/>
      <c r="G140" s="33"/>
      <c r="H140" s="33">
        <f>=IF(OR(F140="",G140=""),"",G140-F140)</f>
      </c>
      <c r="I140" s="31">
        <f>=IF(H140="","",IF(ROUND(H140,2)=0,"KLOPT",IF(H140&lt;0,"KASTEKORT","KASOVERSCHOT")))</f>
      </c>
      <c r="J140" s="32"/>
    </row>
    <row r="141" spans="1:10" x14ac:dyDescent="0.25">
      <c r="A141" s="34"/>
      <c r="B141" s="35"/>
      <c r="C141" s="36"/>
      <c r="D141" s="36"/>
      <c r="E141" s="36"/>
      <c r="F141" s="37"/>
      <c r="G141" s="37"/>
      <c r="H141" s="37">
        <f>=IF(OR(F141="",G141=""),"",G141-F141)</f>
      </c>
      <c r="I141" s="35">
        <f>=IF(H141="","",IF(ROUND(H141,2)=0,"KLOPT",IF(H141&lt;0,"KASTEKORT","KASOVERSCHOT")))</f>
      </c>
      <c r="J141" s="36"/>
    </row>
    <row r="142" spans="1:10" x14ac:dyDescent="0.25">
      <c r="A142" s="30"/>
      <c r="B142" s="31"/>
      <c r="C142" s="32"/>
      <c r="D142" s="32"/>
      <c r="E142" s="32"/>
      <c r="F142" s="33"/>
      <c r="G142" s="33"/>
      <c r="H142" s="33">
        <f>=IF(OR(F142="",G142=""),"",G142-F142)</f>
      </c>
      <c r="I142" s="31">
        <f>=IF(H142="","",IF(ROUND(H142,2)=0,"KLOPT",IF(H142&lt;0,"KASTEKORT","KASOVERSCHOT")))</f>
      </c>
      <c r="J142" s="32"/>
    </row>
    <row r="143" spans="1:10" x14ac:dyDescent="0.25">
      <c r="A143" s="34"/>
      <c r="B143" s="35"/>
      <c r="C143" s="36"/>
      <c r="D143" s="36"/>
      <c r="E143" s="36"/>
      <c r="F143" s="37"/>
      <c r="G143" s="37"/>
      <c r="H143" s="37">
        <f>=IF(OR(F143="",G143=""),"",G143-F143)</f>
      </c>
      <c r="I143" s="35">
        <f>=IF(H143="","",IF(ROUND(H143,2)=0,"KLOPT",IF(H143&lt;0,"KASTEKORT","KASOVERSCHOT")))</f>
      </c>
      <c r="J143" s="36"/>
    </row>
    <row r="144" spans="1:10" x14ac:dyDescent="0.25">
      <c r="A144" s="30"/>
      <c r="B144" s="31"/>
      <c r="C144" s="32"/>
      <c r="D144" s="32"/>
      <c r="E144" s="32"/>
      <c r="F144" s="33"/>
      <c r="G144" s="33"/>
      <c r="H144" s="33">
        <f>=IF(OR(F144="",G144=""),"",G144-F144)</f>
      </c>
      <c r="I144" s="31">
        <f>=IF(H144="","",IF(ROUND(H144,2)=0,"KLOPT",IF(H144&lt;0,"KASTEKORT","KASOVERSCHOT")))</f>
      </c>
      <c r="J144" s="32"/>
    </row>
    <row r="145" spans="1:10" x14ac:dyDescent="0.25">
      <c r="A145" s="34"/>
      <c r="B145" s="35"/>
      <c r="C145" s="36"/>
      <c r="D145" s="36"/>
      <c r="E145" s="36"/>
      <c r="F145" s="37"/>
      <c r="G145" s="37"/>
      <c r="H145" s="37">
        <f>=IF(OR(F145="",G145=""),"",G145-F145)</f>
      </c>
      <c r="I145" s="35">
        <f>=IF(H145="","",IF(ROUND(H145,2)=0,"KLOPT",IF(H145&lt;0,"KASTEKORT","KASOVERSCHOT")))</f>
      </c>
      <c r="J145" s="36"/>
    </row>
    <row r="146" spans="1:10" x14ac:dyDescent="0.25">
      <c r="A146" s="30"/>
      <c r="B146" s="31"/>
      <c r="C146" s="32"/>
      <c r="D146" s="32"/>
      <c r="E146" s="32"/>
      <c r="F146" s="33"/>
      <c r="G146" s="33"/>
      <c r="H146" s="33">
        <f>=IF(OR(F146="",G146=""),"",G146-F146)</f>
      </c>
      <c r="I146" s="31">
        <f>=IF(H146="","",IF(ROUND(H146,2)=0,"KLOPT",IF(H146&lt;0,"KASTEKORT","KASOVERSCHOT")))</f>
      </c>
      <c r="J146" s="32"/>
    </row>
    <row r="147" spans="1:10" x14ac:dyDescent="0.25">
      <c r="A147" s="34"/>
      <c r="B147" s="35"/>
      <c r="C147" s="36"/>
      <c r="D147" s="36"/>
      <c r="E147" s="36"/>
      <c r="F147" s="37"/>
      <c r="G147" s="37"/>
      <c r="H147" s="37">
        <f>=IF(OR(F147="",G147=""),"",G147-F147)</f>
      </c>
      <c r="I147" s="35">
        <f>=IF(H147="","",IF(ROUND(H147,2)=0,"KLOPT",IF(H147&lt;0,"KASTEKORT","KASOVERSCHOT")))</f>
      </c>
      <c r="J147" s="36"/>
    </row>
    <row r="148" spans="1:10" x14ac:dyDescent="0.25">
      <c r="A148" s="30"/>
      <c r="B148" s="31"/>
      <c r="C148" s="32"/>
      <c r="D148" s="32"/>
      <c r="E148" s="32"/>
      <c r="F148" s="33"/>
      <c r="G148" s="33"/>
      <c r="H148" s="33">
        <f>=IF(OR(F148="",G148=""),"",G148-F148)</f>
      </c>
      <c r="I148" s="31">
        <f>=IF(H148="","",IF(ROUND(H148,2)=0,"KLOPT",IF(H148&lt;0,"KASTEKORT","KASOVERSCHOT")))</f>
      </c>
      <c r="J148" s="32"/>
    </row>
    <row r="149" spans="1:10" x14ac:dyDescent="0.25">
      <c r="A149" s="34"/>
      <c r="B149" s="35"/>
      <c r="C149" s="36"/>
      <c r="D149" s="36"/>
      <c r="E149" s="36"/>
      <c r="F149" s="37"/>
      <c r="G149" s="37"/>
      <c r="H149" s="37">
        <f>=IF(OR(F149="",G149=""),"",G149-F149)</f>
      </c>
      <c r="I149" s="35">
        <f>=IF(H149="","",IF(ROUND(H149,2)=0,"KLOPT",IF(H149&lt;0,"KASTEKORT","KASOVERSCHOT")))</f>
      </c>
      <c r="J149" s="36"/>
    </row>
    <row r="150" spans="1:10" x14ac:dyDescent="0.25">
      <c r="A150" s="30"/>
      <c r="B150" s="31"/>
      <c r="C150" s="32"/>
      <c r="D150" s="32"/>
      <c r="E150" s="32"/>
      <c r="F150" s="33"/>
      <c r="G150" s="33"/>
      <c r="H150" s="33">
        <f>=IF(OR(F150="",G150=""),"",G150-F150)</f>
      </c>
      <c r="I150" s="31">
        <f>=IF(H150="","",IF(ROUND(H150,2)=0,"KLOPT",IF(H150&lt;0,"KASTEKORT","KASOVERSCHOT")))</f>
      </c>
      <c r="J150" s="32"/>
    </row>
    <row r="151" spans="1:10" x14ac:dyDescent="0.25">
      <c r="A151" s="34"/>
      <c r="B151" s="35"/>
      <c r="C151" s="36"/>
      <c r="D151" s="36"/>
      <c r="E151" s="36"/>
      <c r="F151" s="37"/>
      <c r="G151" s="37"/>
      <c r="H151" s="37">
        <f>=IF(OR(F151="",G151=""),"",G151-F151)</f>
      </c>
      <c r="I151" s="35">
        <f>=IF(H151="","",IF(ROUND(H151,2)=0,"KLOPT",IF(H151&lt;0,"KASTEKORT","KASOVERSCHOT")))</f>
      </c>
      <c r="J151" s="36"/>
    </row>
    <row r="152" spans="1:10" x14ac:dyDescent="0.25">
      <c r="A152" s="30"/>
      <c r="B152" s="31"/>
      <c r="C152" s="32"/>
      <c r="D152" s="32"/>
      <c r="E152" s="32"/>
      <c r="F152" s="33"/>
      <c r="G152" s="33"/>
      <c r="H152" s="33">
        <f>=IF(OR(F152="",G152=""),"",G152-F152)</f>
      </c>
      <c r="I152" s="31">
        <f>=IF(H152="","",IF(ROUND(H152,2)=0,"KLOPT",IF(H152&lt;0,"KASTEKORT","KASOVERSCHOT")))</f>
      </c>
      <c r="J152" s="32"/>
    </row>
    <row r="153" spans="1:10" x14ac:dyDescent="0.25">
      <c r="A153" s="34"/>
      <c r="B153" s="35"/>
      <c r="C153" s="36"/>
      <c r="D153" s="36"/>
      <c r="E153" s="36"/>
      <c r="F153" s="37"/>
      <c r="G153" s="37"/>
      <c r="H153" s="37">
        <f>=IF(OR(F153="",G153=""),"",G153-F153)</f>
      </c>
      <c r="I153" s="35">
        <f>=IF(H153="","",IF(ROUND(H153,2)=0,"KLOPT",IF(H153&lt;0,"KASTEKORT","KASOVERSCHOT")))</f>
      </c>
      <c r="J153" s="36"/>
    </row>
    <row r="154" spans="1:10" x14ac:dyDescent="0.25">
      <c r="A154" s="30"/>
      <c r="B154" s="31"/>
      <c r="C154" s="32"/>
      <c r="D154" s="32"/>
      <c r="E154" s="32"/>
      <c r="F154" s="33"/>
      <c r="G154" s="33"/>
      <c r="H154" s="33">
        <f>=IF(OR(F154="",G154=""),"",G154-F154)</f>
      </c>
      <c r="I154" s="31">
        <f>=IF(H154="","",IF(ROUND(H154,2)=0,"KLOPT",IF(H154&lt;0,"KASTEKORT","KASOVERSCHOT")))</f>
      </c>
      <c r="J154" s="32"/>
    </row>
    <row r="155" spans="1:10" x14ac:dyDescent="0.25">
      <c r="A155" s="34"/>
      <c r="B155" s="35"/>
      <c r="C155" s="36"/>
      <c r="D155" s="36"/>
      <c r="E155" s="36"/>
      <c r="F155" s="37"/>
      <c r="G155" s="37"/>
      <c r="H155" s="37">
        <f>=IF(OR(F155="",G155=""),"",G155-F155)</f>
      </c>
      <c r="I155" s="35">
        <f>=IF(H155="","",IF(ROUND(H155,2)=0,"KLOPT",IF(H155&lt;0,"KASTEKORT","KASOVERSCHOT")))</f>
      </c>
      <c r="J155" s="36"/>
    </row>
    <row r="156" spans="1:10" x14ac:dyDescent="0.25">
      <c r="A156" s="30"/>
      <c r="B156" s="31"/>
      <c r="C156" s="32"/>
      <c r="D156" s="32"/>
      <c r="E156" s="32"/>
      <c r="F156" s="33"/>
      <c r="G156" s="33"/>
      <c r="H156" s="33">
        <f>=IF(OR(F156="",G156=""),"",G156-F156)</f>
      </c>
      <c r="I156" s="31">
        <f>=IF(H156="","",IF(ROUND(H156,2)=0,"KLOPT",IF(H156&lt;0,"KASTEKORT","KASOVERSCHOT")))</f>
      </c>
      <c r="J156" s="32"/>
    </row>
    <row r="157" spans="1:10" x14ac:dyDescent="0.25">
      <c r="A157" s="34"/>
      <c r="B157" s="35"/>
      <c r="C157" s="36"/>
      <c r="D157" s="36"/>
      <c r="E157" s="36"/>
      <c r="F157" s="37"/>
      <c r="G157" s="37"/>
      <c r="H157" s="37">
        <f>=IF(OR(F157="",G157=""),"",G157-F157)</f>
      </c>
      <c r="I157" s="35">
        <f>=IF(H157="","",IF(ROUND(H157,2)=0,"KLOPT",IF(H157&lt;0,"KASTEKORT","KASOVERSCHOT")))</f>
      </c>
      <c r="J157" s="36"/>
    </row>
    <row r="158" spans="1:10" x14ac:dyDescent="0.25">
      <c r="A158" s="30"/>
      <c r="B158" s="31"/>
      <c r="C158" s="32"/>
      <c r="D158" s="32"/>
      <c r="E158" s="32"/>
      <c r="F158" s="33"/>
      <c r="G158" s="33"/>
      <c r="H158" s="33">
        <f>=IF(OR(F158="",G158=""),"",G158-F158)</f>
      </c>
      <c r="I158" s="31">
        <f>=IF(H158="","",IF(ROUND(H158,2)=0,"KLOPT",IF(H158&lt;0,"KASTEKORT","KASOVERSCHOT")))</f>
      </c>
      <c r="J158" s="32"/>
    </row>
    <row r="159" spans="1:10" x14ac:dyDescent="0.25">
      <c r="A159" s="34"/>
      <c r="B159" s="35"/>
      <c r="C159" s="36"/>
      <c r="D159" s="36"/>
      <c r="E159" s="36"/>
      <c r="F159" s="37"/>
      <c r="G159" s="37"/>
      <c r="H159" s="37">
        <f>=IF(OR(F159="",G159=""),"",G159-F159)</f>
      </c>
      <c r="I159" s="35">
        <f>=IF(H159="","",IF(ROUND(H159,2)=0,"KLOPT",IF(H159&lt;0,"KASTEKORT","KASOVERSCHOT")))</f>
      </c>
      <c r="J159" s="36"/>
    </row>
    <row r="160" spans="1:10" x14ac:dyDescent="0.25">
      <c r="A160" s="30"/>
      <c r="B160" s="31"/>
      <c r="C160" s="32"/>
      <c r="D160" s="32"/>
      <c r="E160" s="32"/>
      <c r="F160" s="33"/>
      <c r="G160" s="33"/>
      <c r="H160" s="33">
        <f>=IF(OR(F160="",G160=""),"",G160-F160)</f>
      </c>
      <c r="I160" s="31">
        <f>=IF(H160="","",IF(ROUND(H160,2)=0,"KLOPT",IF(H160&lt;0,"KASTEKORT","KASOVERSCHOT")))</f>
      </c>
      <c r="J160" s="32"/>
    </row>
    <row r="161" spans="1:10" x14ac:dyDescent="0.25">
      <c r="A161" s="34"/>
      <c r="B161" s="35"/>
      <c r="C161" s="36"/>
      <c r="D161" s="36"/>
      <c r="E161" s="36"/>
      <c r="F161" s="37"/>
      <c r="G161" s="37"/>
      <c r="H161" s="37">
        <f>=IF(OR(F161="",G161=""),"",G161-F161)</f>
      </c>
      <c r="I161" s="35">
        <f>=IF(H161="","",IF(ROUND(H161,2)=0,"KLOPT",IF(H161&lt;0,"KASTEKORT","KASOVERSCHOT")))</f>
      </c>
      <c r="J161" s="36"/>
    </row>
    <row r="162" spans="1:10" x14ac:dyDescent="0.25">
      <c r="A162" s="30"/>
      <c r="B162" s="31"/>
      <c r="C162" s="32"/>
      <c r="D162" s="32"/>
      <c r="E162" s="32"/>
      <c r="F162" s="33"/>
      <c r="G162" s="33"/>
      <c r="H162" s="33">
        <f>=IF(OR(F162="",G162=""),"",G162-F162)</f>
      </c>
      <c r="I162" s="31">
        <f>=IF(H162="","",IF(ROUND(H162,2)=0,"KLOPT",IF(H162&lt;0,"KASTEKORT","KASOVERSCHOT")))</f>
      </c>
      <c r="J162" s="32"/>
    </row>
    <row r="163" spans="1:10" x14ac:dyDescent="0.25">
      <c r="A163" s="34"/>
      <c r="B163" s="35"/>
      <c r="C163" s="36"/>
      <c r="D163" s="36"/>
      <c r="E163" s="36"/>
      <c r="F163" s="37"/>
      <c r="G163" s="37"/>
      <c r="H163" s="37">
        <f>=IF(OR(F163="",G163=""),"",G163-F163)</f>
      </c>
      <c r="I163" s="35">
        <f>=IF(H163="","",IF(ROUND(H163,2)=0,"KLOPT",IF(H163&lt;0,"KASTEKORT","KASOVERSCHOT")))</f>
      </c>
      <c r="J163" s="36"/>
    </row>
    <row r="164" spans="1:10" x14ac:dyDescent="0.25">
      <c r="A164" s="30"/>
      <c r="B164" s="31"/>
      <c r="C164" s="32"/>
      <c r="D164" s="32"/>
      <c r="E164" s="32"/>
      <c r="F164" s="33"/>
      <c r="G164" s="33"/>
      <c r="H164" s="33">
        <f>=IF(OR(F164="",G164=""),"",G164-F164)</f>
      </c>
      <c r="I164" s="31">
        <f>=IF(H164="","",IF(ROUND(H164,2)=0,"KLOPT",IF(H164&lt;0,"KASTEKORT","KASOVERSCHOT")))</f>
      </c>
      <c r="J164" s="32"/>
    </row>
    <row r="165" spans="1:10" x14ac:dyDescent="0.25">
      <c r="A165" s="34"/>
      <c r="B165" s="35"/>
      <c r="C165" s="36"/>
      <c r="D165" s="36"/>
      <c r="E165" s="36"/>
      <c r="F165" s="37"/>
      <c r="G165" s="37"/>
      <c r="H165" s="37">
        <f>=IF(OR(F165="",G165=""),"",G165-F165)</f>
      </c>
      <c r="I165" s="35">
        <f>=IF(H165="","",IF(ROUND(H165,2)=0,"KLOPT",IF(H165&lt;0,"KASTEKORT","KASOVERSCHOT")))</f>
      </c>
      <c r="J165" s="36"/>
    </row>
    <row r="166" spans="1:10" x14ac:dyDescent="0.25">
      <c r="A166" s="30"/>
      <c r="B166" s="31"/>
      <c r="C166" s="32"/>
      <c r="D166" s="32"/>
      <c r="E166" s="32"/>
      <c r="F166" s="33"/>
      <c r="G166" s="33"/>
      <c r="H166" s="33">
        <f>=IF(OR(F166="",G166=""),"",G166-F166)</f>
      </c>
      <c r="I166" s="31">
        <f>=IF(H166="","",IF(ROUND(H166,2)=0,"KLOPT",IF(H166&lt;0,"KASTEKORT","KASOVERSCHOT")))</f>
      </c>
      <c r="J166" s="32"/>
    </row>
    <row r="167" spans="1:10" x14ac:dyDescent="0.25">
      <c r="A167" s="34"/>
      <c r="B167" s="35"/>
      <c r="C167" s="36"/>
      <c r="D167" s="36"/>
      <c r="E167" s="36"/>
      <c r="F167" s="37"/>
      <c r="G167" s="37"/>
      <c r="H167" s="37">
        <f>=IF(OR(F167="",G167=""),"",G167-F167)</f>
      </c>
      <c r="I167" s="35">
        <f>=IF(H167="","",IF(ROUND(H167,2)=0,"KLOPT",IF(H167&lt;0,"KASTEKORT","KASOVERSCHOT")))</f>
      </c>
      <c r="J167" s="36"/>
    </row>
    <row r="168" spans="1:10" x14ac:dyDescent="0.25">
      <c r="A168" s="30"/>
      <c r="B168" s="31"/>
      <c r="C168" s="32"/>
      <c r="D168" s="32"/>
      <c r="E168" s="32"/>
      <c r="F168" s="33"/>
      <c r="G168" s="33"/>
      <c r="H168" s="33">
        <f>=IF(OR(F168="",G168=""),"",G168-F168)</f>
      </c>
      <c r="I168" s="31">
        <f>=IF(H168="","",IF(ROUND(H168,2)=0,"KLOPT",IF(H168&lt;0,"KASTEKORT","KASOVERSCHOT")))</f>
      </c>
      <c r="J168" s="32"/>
    </row>
    <row r="169" spans="1:10" x14ac:dyDescent="0.25">
      <c r="A169" s="34"/>
      <c r="B169" s="35"/>
      <c r="C169" s="36"/>
      <c r="D169" s="36"/>
      <c r="E169" s="36"/>
      <c r="F169" s="37"/>
      <c r="G169" s="37"/>
      <c r="H169" s="37">
        <f>=IF(OR(F169="",G169=""),"",G169-F169)</f>
      </c>
      <c r="I169" s="35">
        <f>=IF(H169="","",IF(ROUND(H169,2)=0,"KLOPT",IF(H169&lt;0,"KASTEKORT","KASOVERSCHOT")))</f>
      </c>
      <c r="J169" s="36"/>
    </row>
    <row r="170" spans="1:10" x14ac:dyDescent="0.25">
      <c r="A170" s="30"/>
      <c r="B170" s="31"/>
      <c r="C170" s="32"/>
      <c r="D170" s="32"/>
      <c r="E170" s="32"/>
      <c r="F170" s="33"/>
      <c r="G170" s="33"/>
      <c r="H170" s="33">
        <f>=IF(OR(F170="",G170=""),"",G170-F170)</f>
      </c>
      <c r="I170" s="31">
        <f>=IF(H170="","",IF(ROUND(H170,2)=0,"KLOPT",IF(H170&lt;0,"KASTEKORT","KASOVERSCHOT")))</f>
      </c>
      <c r="J170" s="32"/>
    </row>
    <row r="171" spans="1:10" x14ac:dyDescent="0.25">
      <c r="A171" s="34"/>
      <c r="B171" s="35"/>
      <c r="C171" s="36"/>
      <c r="D171" s="36"/>
      <c r="E171" s="36"/>
      <c r="F171" s="37"/>
      <c r="G171" s="37"/>
      <c r="H171" s="37">
        <f>=IF(OR(F171="",G171=""),"",G171-F171)</f>
      </c>
      <c r="I171" s="35">
        <f>=IF(H171="","",IF(ROUND(H171,2)=0,"KLOPT",IF(H171&lt;0,"KASTEKORT","KASOVERSCHOT")))</f>
      </c>
      <c r="J171" s="36"/>
    </row>
    <row r="172" spans="1:10" x14ac:dyDescent="0.25">
      <c r="A172" s="30"/>
      <c r="B172" s="31"/>
      <c r="C172" s="32"/>
      <c r="D172" s="32"/>
      <c r="E172" s="32"/>
      <c r="F172" s="33"/>
      <c r="G172" s="33"/>
      <c r="H172" s="33">
        <f>=IF(OR(F172="",G172=""),"",G172-F172)</f>
      </c>
      <c r="I172" s="31">
        <f>=IF(H172="","",IF(ROUND(H172,2)=0,"KLOPT",IF(H172&lt;0,"KASTEKORT","KASOVERSCHOT")))</f>
      </c>
      <c r="J172" s="32"/>
    </row>
    <row r="173" spans="1:10" x14ac:dyDescent="0.25">
      <c r="A173" s="34"/>
      <c r="B173" s="35"/>
      <c r="C173" s="36"/>
      <c r="D173" s="36"/>
      <c r="E173" s="36"/>
      <c r="F173" s="37"/>
      <c r="G173" s="37"/>
      <c r="H173" s="37">
        <f>=IF(OR(F173="",G173=""),"",G173-F173)</f>
      </c>
      <c r="I173" s="35">
        <f>=IF(H173="","",IF(ROUND(H173,2)=0,"KLOPT",IF(H173&lt;0,"KASTEKORT","KASOVERSCHOT")))</f>
      </c>
      <c r="J173" s="36"/>
    </row>
    <row r="174" spans="1:10" x14ac:dyDescent="0.25">
      <c r="A174" s="30"/>
      <c r="B174" s="31"/>
      <c r="C174" s="32"/>
      <c r="D174" s="32"/>
      <c r="E174" s="32"/>
      <c r="F174" s="33"/>
      <c r="G174" s="33"/>
      <c r="H174" s="33">
        <f>=IF(OR(F174="",G174=""),"",G174-F174)</f>
      </c>
      <c r="I174" s="31">
        <f>=IF(H174="","",IF(ROUND(H174,2)=0,"KLOPT",IF(H174&lt;0,"KASTEKORT","KASOVERSCHOT")))</f>
      </c>
      <c r="J174" s="32"/>
    </row>
    <row r="175" spans="1:10" x14ac:dyDescent="0.25">
      <c r="A175" s="34"/>
      <c r="B175" s="35"/>
      <c r="C175" s="36"/>
      <c r="D175" s="36"/>
      <c r="E175" s="36"/>
      <c r="F175" s="37"/>
      <c r="G175" s="37"/>
      <c r="H175" s="37">
        <f>=IF(OR(F175="",G175=""),"",G175-F175)</f>
      </c>
      <c r="I175" s="35">
        <f>=IF(H175="","",IF(ROUND(H175,2)=0,"KLOPT",IF(H175&lt;0,"KASTEKORT","KASOVERSCHOT")))</f>
      </c>
      <c r="J175" s="36"/>
    </row>
    <row r="176" spans="1:10" x14ac:dyDescent="0.25">
      <c r="A176" s="30"/>
      <c r="B176" s="31"/>
      <c r="C176" s="32"/>
      <c r="D176" s="32"/>
      <c r="E176" s="32"/>
      <c r="F176" s="33"/>
      <c r="G176" s="33"/>
      <c r="H176" s="33">
        <f>=IF(OR(F176="",G176=""),"",G176-F176)</f>
      </c>
      <c r="I176" s="31">
        <f>=IF(H176="","",IF(ROUND(H176,2)=0,"KLOPT",IF(H176&lt;0,"KASTEKORT","KASOVERSCHOT")))</f>
      </c>
      <c r="J176" s="32"/>
    </row>
    <row r="177" spans="1:10" x14ac:dyDescent="0.25">
      <c r="A177" s="34"/>
      <c r="B177" s="35"/>
      <c r="C177" s="36"/>
      <c r="D177" s="36"/>
      <c r="E177" s="36"/>
      <c r="F177" s="37"/>
      <c r="G177" s="37"/>
      <c r="H177" s="37">
        <f>=IF(OR(F177="",G177=""),"",G177-F177)</f>
      </c>
      <c r="I177" s="35">
        <f>=IF(H177="","",IF(ROUND(H177,2)=0,"KLOPT",IF(H177&lt;0,"KASTEKORT","KASOVERSCHOT")))</f>
      </c>
      <c r="J177" s="36"/>
    </row>
    <row r="178" spans="1:10" x14ac:dyDescent="0.25">
      <c r="A178" s="30"/>
      <c r="B178" s="31"/>
      <c r="C178" s="32"/>
      <c r="D178" s="32"/>
      <c r="E178" s="32"/>
      <c r="F178" s="33"/>
      <c r="G178" s="33"/>
      <c r="H178" s="33">
        <f>=IF(OR(F178="",G178=""),"",G178-F178)</f>
      </c>
      <c r="I178" s="31">
        <f>=IF(H178="","",IF(ROUND(H178,2)=0,"KLOPT",IF(H178&lt;0,"KASTEKORT","KASOVERSCHOT")))</f>
      </c>
      <c r="J178" s="32"/>
    </row>
    <row r="179" spans="1:10" x14ac:dyDescent="0.25">
      <c r="A179" s="34"/>
      <c r="B179" s="35"/>
      <c r="C179" s="36"/>
      <c r="D179" s="36"/>
      <c r="E179" s="36"/>
      <c r="F179" s="37"/>
      <c r="G179" s="37"/>
      <c r="H179" s="37">
        <f>=IF(OR(F179="",G179=""),"",G179-F179)</f>
      </c>
      <c r="I179" s="35">
        <f>=IF(H179="","",IF(ROUND(H179,2)=0,"KLOPT",IF(H179&lt;0,"KASTEKORT","KASOVERSCHOT")))</f>
      </c>
      <c r="J179" s="36"/>
    </row>
    <row r="180" spans="1:10" x14ac:dyDescent="0.25">
      <c r="A180" s="30"/>
      <c r="B180" s="31"/>
      <c r="C180" s="32"/>
      <c r="D180" s="32"/>
      <c r="E180" s="32"/>
      <c r="F180" s="33"/>
      <c r="G180" s="33"/>
      <c r="H180" s="33">
        <f>=IF(OR(F180="",G180=""),"",G180-F180)</f>
      </c>
      <c r="I180" s="31">
        <f>=IF(H180="","",IF(ROUND(H180,2)=0,"KLOPT",IF(H180&lt;0,"KASTEKORT","KASOVERSCHOT")))</f>
      </c>
      <c r="J180" s="32"/>
    </row>
    <row r="181" spans="1:10" x14ac:dyDescent="0.25">
      <c r="A181" s="34"/>
      <c r="B181" s="35"/>
      <c r="C181" s="36"/>
      <c r="D181" s="36"/>
      <c r="E181" s="36"/>
      <c r="F181" s="37"/>
      <c r="G181" s="37"/>
      <c r="H181" s="37">
        <f>=IF(OR(F181="",G181=""),"",G181-F181)</f>
      </c>
      <c r="I181" s="35">
        <f>=IF(H181="","",IF(ROUND(H181,2)=0,"KLOPT",IF(H181&lt;0,"KASTEKORT","KASOVERSCHOT")))</f>
      </c>
      <c r="J181" s="36"/>
    </row>
    <row r="182" spans="1:10" x14ac:dyDescent="0.25">
      <c r="A182" s="30"/>
      <c r="B182" s="31"/>
      <c r="C182" s="32"/>
      <c r="D182" s="32"/>
      <c r="E182" s="32"/>
      <c r="F182" s="33"/>
      <c r="G182" s="33"/>
      <c r="H182" s="33">
        <f>=IF(OR(F182="",G182=""),"",G182-F182)</f>
      </c>
      <c r="I182" s="31">
        <f>=IF(H182="","",IF(ROUND(H182,2)=0,"KLOPT",IF(H182&lt;0,"KASTEKORT","KASOVERSCHOT")))</f>
      </c>
      <c r="J182" s="32"/>
    </row>
    <row r="183" spans="1:10" x14ac:dyDescent="0.25">
      <c r="A183" s="34"/>
      <c r="B183" s="35"/>
      <c r="C183" s="36"/>
      <c r="D183" s="36"/>
      <c r="E183" s="36"/>
      <c r="F183" s="37"/>
      <c r="G183" s="37"/>
      <c r="H183" s="37">
        <f>=IF(OR(F183="",G183=""),"",G183-F183)</f>
      </c>
      <c r="I183" s="35">
        <f>=IF(H183="","",IF(ROUND(H183,2)=0,"KLOPT",IF(H183&lt;0,"KASTEKORT","KASOVERSCHOT")))</f>
      </c>
      <c r="J183" s="36"/>
    </row>
    <row r="184" spans="1:10" x14ac:dyDescent="0.25">
      <c r="A184" s="30"/>
      <c r="B184" s="31"/>
      <c r="C184" s="32"/>
      <c r="D184" s="32"/>
      <c r="E184" s="32"/>
      <c r="F184" s="33"/>
      <c r="G184" s="33"/>
      <c r="H184" s="33">
        <f>=IF(OR(F184="",G184=""),"",G184-F184)</f>
      </c>
      <c r="I184" s="31">
        <f>=IF(H184="","",IF(ROUND(H184,2)=0,"KLOPT",IF(H184&lt;0,"KASTEKORT","KASOVERSCHOT")))</f>
      </c>
      <c r="J184" s="32"/>
    </row>
    <row r="185" spans="1:10" x14ac:dyDescent="0.25">
      <c r="A185" s="34"/>
      <c r="B185" s="35"/>
      <c r="C185" s="36"/>
      <c r="D185" s="36"/>
      <c r="E185" s="36"/>
      <c r="F185" s="37"/>
      <c r="G185" s="37"/>
      <c r="H185" s="37">
        <f>=IF(OR(F185="",G185=""),"",G185-F185)</f>
      </c>
      <c r="I185" s="35">
        <f>=IF(H185="","",IF(ROUND(H185,2)=0,"KLOPT",IF(H185&lt;0,"KASTEKORT","KASOVERSCHOT")))</f>
      </c>
      <c r="J185" s="36"/>
    </row>
    <row r="186" spans="1:10" x14ac:dyDescent="0.25">
      <c r="A186" s="30"/>
      <c r="B186" s="31"/>
      <c r="C186" s="32"/>
      <c r="D186" s="32"/>
      <c r="E186" s="32"/>
      <c r="F186" s="33"/>
      <c r="G186" s="33"/>
      <c r="H186" s="33">
        <f>=IF(OR(F186="",G186=""),"",G186-F186)</f>
      </c>
      <c r="I186" s="31">
        <f>=IF(H186="","",IF(ROUND(H186,2)=0,"KLOPT",IF(H186&lt;0,"KASTEKORT","KASOVERSCHOT")))</f>
      </c>
      <c r="J186" s="32"/>
    </row>
    <row r="187" spans="1:10" x14ac:dyDescent="0.25">
      <c r="A187" s="34"/>
      <c r="B187" s="35"/>
      <c r="C187" s="36"/>
      <c r="D187" s="36"/>
      <c r="E187" s="36"/>
      <c r="F187" s="37"/>
      <c r="G187" s="37"/>
      <c r="H187" s="37">
        <f>=IF(OR(F187="",G187=""),"",G187-F187)</f>
      </c>
      <c r="I187" s="35">
        <f>=IF(H187="","",IF(ROUND(H187,2)=0,"KLOPT",IF(H187&lt;0,"KASTEKORT","KASOVERSCHOT")))</f>
      </c>
      <c r="J187" s="36"/>
    </row>
    <row r="188" spans="1:10" x14ac:dyDescent="0.25">
      <c r="A188" s="30"/>
      <c r="B188" s="31"/>
      <c r="C188" s="32"/>
      <c r="D188" s="32"/>
      <c r="E188" s="32"/>
      <c r="F188" s="33"/>
      <c r="G188" s="33"/>
      <c r="H188" s="33">
        <f>=IF(OR(F188="",G188=""),"",G188-F188)</f>
      </c>
      <c r="I188" s="31">
        <f>=IF(H188="","",IF(ROUND(H188,2)=0,"KLOPT",IF(H188&lt;0,"KASTEKORT","KASOVERSCHOT")))</f>
      </c>
      <c r="J188" s="32"/>
    </row>
    <row r="189" spans="1:10" x14ac:dyDescent="0.25">
      <c r="A189" s="34"/>
      <c r="B189" s="35"/>
      <c r="C189" s="36"/>
      <c r="D189" s="36"/>
      <c r="E189" s="36"/>
      <c r="F189" s="37"/>
      <c r="G189" s="37"/>
      <c r="H189" s="37">
        <f>=IF(OR(F189="",G189=""),"",G189-F189)</f>
      </c>
      <c r="I189" s="35">
        <f>=IF(H189="","",IF(ROUND(H189,2)=0,"KLOPT",IF(H189&lt;0,"KASTEKORT","KASOVERSCHOT")))</f>
      </c>
      <c r="J189" s="36"/>
    </row>
    <row r="190" spans="1:10" x14ac:dyDescent="0.25">
      <c r="A190" s="30"/>
      <c r="B190" s="31"/>
      <c r="C190" s="32"/>
      <c r="D190" s="32"/>
      <c r="E190" s="32"/>
      <c r="F190" s="33"/>
      <c r="G190" s="33"/>
      <c r="H190" s="33">
        <f>=IF(OR(F190="",G190=""),"",G190-F190)</f>
      </c>
      <c r="I190" s="31">
        <f>=IF(H190="","",IF(ROUND(H190,2)=0,"KLOPT",IF(H190&lt;0,"KASTEKORT","KASOVERSCHOT")))</f>
      </c>
      <c r="J190" s="32"/>
    </row>
    <row r="191" spans="1:10" x14ac:dyDescent="0.25">
      <c r="A191" s="34"/>
      <c r="B191" s="35"/>
      <c r="C191" s="36"/>
      <c r="D191" s="36"/>
      <c r="E191" s="36"/>
      <c r="F191" s="37"/>
      <c r="G191" s="37"/>
      <c r="H191" s="37">
        <f>=IF(OR(F191="",G191=""),"",G191-F191)</f>
      </c>
      <c r="I191" s="35">
        <f>=IF(H191="","",IF(ROUND(H191,2)=0,"KLOPT",IF(H191&lt;0,"KASTEKORT","KASOVERSCHOT")))</f>
      </c>
      <c r="J191" s="36"/>
    </row>
    <row r="192" spans="1:10" x14ac:dyDescent="0.25">
      <c r="A192" s="30"/>
      <c r="B192" s="31"/>
      <c r="C192" s="32"/>
      <c r="D192" s="32"/>
      <c r="E192" s="32"/>
      <c r="F192" s="33"/>
      <c r="G192" s="33"/>
      <c r="H192" s="33">
        <f>=IF(OR(F192="",G192=""),"",G192-F192)</f>
      </c>
      <c r="I192" s="31">
        <f>=IF(H192="","",IF(ROUND(H192,2)=0,"KLOPT",IF(H192&lt;0,"KASTEKORT","KASOVERSCHOT")))</f>
      </c>
      <c r="J192" s="32"/>
    </row>
    <row r="193" spans="1:10" x14ac:dyDescent="0.25">
      <c r="A193" s="34"/>
      <c r="B193" s="35"/>
      <c r="C193" s="36"/>
      <c r="D193" s="36"/>
      <c r="E193" s="36"/>
      <c r="F193" s="37"/>
      <c r="G193" s="37"/>
      <c r="H193" s="37">
        <f>=IF(OR(F193="",G193=""),"",G193-F193)</f>
      </c>
      <c r="I193" s="35">
        <f>=IF(H193="","",IF(ROUND(H193,2)=0,"KLOPT",IF(H193&lt;0,"KASTEKORT","KASOVERSCHOT")))</f>
      </c>
      <c r="J193" s="36"/>
    </row>
    <row r="194" spans="1:10" x14ac:dyDescent="0.25">
      <c r="A194" s="30"/>
      <c r="B194" s="31"/>
      <c r="C194" s="32"/>
      <c r="D194" s="32"/>
      <c r="E194" s="32"/>
      <c r="F194" s="33"/>
      <c r="G194" s="33"/>
      <c r="H194" s="33">
        <f>=IF(OR(F194="",G194=""),"",G194-F194)</f>
      </c>
      <c r="I194" s="31">
        <f>=IF(H194="","",IF(ROUND(H194,2)=0,"KLOPT",IF(H194&lt;0,"KASTEKORT","KASOVERSCHOT")))</f>
      </c>
      <c r="J194" s="32"/>
    </row>
    <row r="195" spans="1:10" x14ac:dyDescent="0.25">
      <c r="A195" s="34"/>
      <c r="B195" s="35"/>
      <c r="C195" s="36"/>
      <c r="D195" s="36"/>
      <c r="E195" s="36"/>
      <c r="F195" s="37"/>
      <c r="G195" s="37"/>
      <c r="H195" s="37">
        <f>=IF(OR(F195="",G195=""),"",G195-F195)</f>
      </c>
      <c r="I195" s="35">
        <f>=IF(H195="","",IF(ROUND(H195,2)=0,"KLOPT",IF(H195&lt;0,"KASTEKORT","KASOVERSCHOT")))</f>
      </c>
      <c r="J195" s="36"/>
    </row>
    <row r="196" spans="1:10" x14ac:dyDescent="0.25">
      <c r="A196" s="30"/>
      <c r="B196" s="31"/>
      <c r="C196" s="32"/>
      <c r="D196" s="32"/>
      <c r="E196" s="32"/>
      <c r="F196" s="33"/>
      <c r="G196" s="33"/>
      <c r="H196" s="33">
        <f>=IF(OR(F196="",G196=""),"",G196-F196)</f>
      </c>
      <c r="I196" s="31">
        <f>=IF(H196="","",IF(ROUND(H196,2)=0,"KLOPT",IF(H196&lt;0,"KASTEKORT","KASOVERSCHOT")))</f>
      </c>
      <c r="J196" s="32"/>
    </row>
    <row r="197" spans="1:10" x14ac:dyDescent="0.25">
      <c r="A197" s="34"/>
      <c r="B197" s="35"/>
      <c r="C197" s="36"/>
      <c r="D197" s="36"/>
      <c r="E197" s="36"/>
      <c r="F197" s="37"/>
      <c r="G197" s="37"/>
      <c r="H197" s="37">
        <f>=IF(OR(F197="",G197=""),"",G197-F197)</f>
      </c>
      <c r="I197" s="35">
        <f>=IF(H197="","",IF(ROUND(H197,2)=0,"KLOPT",IF(H197&lt;0,"KASTEKORT","KASOVERSCHOT")))</f>
      </c>
      <c r="J197" s="36"/>
    </row>
    <row r="198" spans="1:10" x14ac:dyDescent="0.25">
      <c r="A198" s="30"/>
      <c r="B198" s="31"/>
      <c r="C198" s="32"/>
      <c r="D198" s="32"/>
      <c r="E198" s="32"/>
      <c r="F198" s="33"/>
      <c r="G198" s="33"/>
      <c r="H198" s="33">
        <f>=IF(OR(F198="",G198=""),"",G198-F198)</f>
      </c>
      <c r="I198" s="31">
        <f>=IF(H198="","",IF(ROUND(H198,2)=0,"KLOPT",IF(H198&lt;0,"KASTEKORT","KASOVERSCHOT")))</f>
      </c>
      <c r="J198" s="32"/>
    </row>
    <row r="199" spans="1:10" x14ac:dyDescent="0.25">
      <c r="A199" s="34"/>
      <c r="B199" s="35"/>
      <c r="C199" s="36"/>
      <c r="D199" s="36"/>
      <c r="E199" s="36"/>
      <c r="F199" s="37"/>
      <c r="G199" s="37"/>
      <c r="H199" s="37">
        <f>=IF(OR(F199="",G199=""),"",G199-F199)</f>
      </c>
      <c r="I199" s="35">
        <f>=IF(H199="","",IF(ROUND(H199,2)=0,"KLOPT",IF(H199&lt;0,"KASTEKORT","KASOVERSCHOT")))</f>
      </c>
      <c r="J199" s="36"/>
    </row>
    <row r="200" spans="1:10" x14ac:dyDescent="0.25">
      <c r="A200" s="30"/>
      <c r="B200" s="31"/>
      <c r="C200" s="32"/>
      <c r="D200" s="32"/>
      <c r="E200" s="32"/>
      <c r="F200" s="33"/>
      <c r="G200" s="33"/>
      <c r="H200" s="33">
        <f>=IF(OR(F200="",G200=""),"",G200-F200)</f>
      </c>
      <c r="I200" s="31">
        <f>=IF(H200="","",IF(ROUND(H200,2)=0,"KLOPT",IF(H200&lt;0,"KASTEKORT","KASOVERSCHOT")))</f>
      </c>
      <c r="J200" s="32"/>
    </row>
    <row r="201" spans="1:10" x14ac:dyDescent="0.25">
      <c r="A201" s="34"/>
      <c r="B201" s="35"/>
      <c r="C201" s="36"/>
      <c r="D201" s="36"/>
      <c r="E201" s="36"/>
      <c r="F201" s="37"/>
      <c r="G201" s="37"/>
      <c r="H201" s="37">
        <f>=IF(OR(F201="",G201=""),"",G201-F201)</f>
      </c>
      <c r="I201" s="35">
        <f>=IF(H201="","",IF(ROUND(H201,2)=0,"KLOPT",IF(H201&lt;0,"KASTEKORT","KASOVERSCHOT")))</f>
      </c>
      <c r="J201" s="36"/>
    </row>
    <row r="202" spans="1:10" x14ac:dyDescent="0.25">
      <c r="A202" s="30"/>
      <c r="B202" s="31"/>
      <c r="C202" s="32"/>
      <c r="D202" s="32"/>
      <c r="E202" s="32"/>
      <c r="F202" s="33"/>
      <c r="G202" s="33"/>
      <c r="H202" s="33">
        <f>=IF(OR(F202="",G202=""),"",G202-F202)</f>
      </c>
      <c r="I202" s="31">
        <f>=IF(H202="","",IF(ROUND(H202,2)=0,"KLOPT",IF(H202&lt;0,"KASTEKORT","KASOVERSCHOT")))</f>
      </c>
      <c r="J202" s="32"/>
    </row>
    <row r="203" spans="1:10" x14ac:dyDescent="0.25">
      <c r="A203" s="34"/>
      <c r="B203" s="35"/>
      <c r="C203" s="36"/>
      <c r="D203" s="36"/>
      <c r="E203" s="36"/>
      <c r="F203" s="37"/>
      <c r="G203" s="37"/>
      <c r="H203" s="37">
        <f>=IF(OR(F203="",G203=""),"",G203-F203)</f>
      </c>
      <c r="I203" s="35">
        <f>=IF(H203="","",IF(ROUND(H203,2)=0,"KLOPT",IF(H203&lt;0,"KASTEKORT","KASOVERSCHOT")))</f>
      </c>
      <c r="J203" s="36"/>
    </row>
    <row r="204" spans="1:10" x14ac:dyDescent="0.25">
      <c r="A204" s="30"/>
      <c r="B204" s="31"/>
      <c r="C204" s="32"/>
      <c r="D204" s="32"/>
      <c r="E204" s="32"/>
      <c r="F204" s="33"/>
      <c r="G204" s="33"/>
      <c r="H204" s="33">
        <f>=IF(OR(F204="",G204=""),"",G204-F204)</f>
      </c>
      <c r="I204" s="31">
        <f>=IF(H204="","",IF(ROUND(H204,2)=0,"KLOPT",IF(H204&lt;0,"KASTEKORT","KASOVERSCHOT")))</f>
      </c>
      <c r="J204" s="32"/>
    </row>
    <row r="205" spans="1:10" x14ac:dyDescent="0.25">
      <c r="A205" s="34"/>
      <c r="B205" s="35"/>
      <c r="C205" s="36"/>
      <c r="D205" s="36"/>
      <c r="E205" s="36"/>
      <c r="F205" s="37"/>
      <c r="G205" s="37"/>
      <c r="H205" s="37">
        <f>=IF(OR(F205="",G205=""),"",G205-F205)</f>
      </c>
      <c r="I205" s="35">
        <f>=IF(H205="","",IF(ROUND(H205,2)=0,"KLOPT",IF(H205&lt;0,"KASTEKORT","KASOVERSCHOT")))</f>
      </c>
      <c r="J205" s="36"/>
    </row>
    <row r="206" spans="1:10" x14ac:dyDescent="0.25">
      <c r="A206" s="30"/>
      <c r="B206" s="31"/>
      <c r="C206" s="32"/>
      <c r="D206" s="32"/>
      <c r="E206" s="32"/>
      <c r="F206" s="33"/>
      <c r="G206" s="33"/>
      <c r="H206" s="33">
        <f>=IF(OR(F206="",G206=""),"",G206-F206)</f>
      </c>
      <c r="I206" s="31">
        <f>=IF(H206="","",IF(ROUND(H206,2)=0,"KLOPT",IF(H206&lt;0,"KASTEKORT","KASOVERSCHOT")))</f>
      </c>
      <c r="J206" s="32"/>
    </row>
    <row r="207" spans="1:10" x14ac:dyDescent="0.25">
      <c r="A207" s="34"/>
      <c r="B207" s="35"/>
      <c r="C207" s="36"/>
      <c r="D207" s="36"/>
      <c r="E207" s="36"/>
      <c r="F207" s="37"/>
      <c r="G207" s="37"/>
      <c r="H207" s="37">
        <f>=IF(OR(F207="",G207=""),"",G207-F207)</f>
      </c>
      <c r="I207" s="35">
        <f>=IF(H207="","",IF(ROUND(H207,2)=0,"KLOPT",IF(H207&lt;0,"KASTEKORT","KASOVERSCHOT")))</f>
      </c>
      <c r="J207" s="36"/>
    </row>
    <row r="208" spans="1:10" x14ac:dyDescent="0.25">
      <c r="A208" s="30"/>
      <c r="B208" s="31"/>
      <c r="C208" s="32"/>
      <c r="D208" s="32"/>
      <c r="E208" s="32"/>
      <c r="F208" s="33"/>
      <c r="G208" s="33"/>
      <c r="H208" s="33">
        <f>=IF(OR(F208="",G208=""),"",G208-F208)</f>
      </c>
      <c r="I208" s="31">
        <f>=IF(H208="","",IF(ROUND(H208,2)=0,"KLOPT",IF(H208&lt;0,"KASTEKORT","KASOVERSCHOT")))</f>
      </c>
      <c r="J208" s="32"/>
    </row>
    <row r="209" spans="1:10" x14ac:dyDescent="0.25">
      <c r="A209" s="34"/>
      <c r="B209" s="35"/>
      <c r="C209" s="36"/>
      <c r="D209" s="36"/>
      <c r="E209" s="36"/>
      <c r="F209" s="37"/>
      <c r="G209" s="37"/>
      <c r="H209" s="37">
        <f>=IF(OR(F209="",G209=""),"",G209-F209)</f>
      </c>
      <c r="I209" s="35">
        <f>=IF(H209="","",IF(ROUND(H209,2)=0,"KLOPT",IF(H209&lt;0,"KASTEKORT","KASOVERSCHOT")))</f>
      </c>
      <c r="J209" s="36"/>
    </row>
    <row r="210" spans="1:10" x14ac:dyDescent="0.25">
      <c r="A210" s="30"/>
      <c r="B210" s="31"/>
      <c r="C210" s="32"/>
      <c r="D210" s="32"/>
      <c r="E210" s="32"/>
      <c r="F210" s="33"/>
      <c r="G210" s="33"/>
      <c r="H210" s="33">
        <f>=IF(OR(F210="",G210=""),"",G210-F210)</f>
      </c>
      <c r="I210" s="31">
        <f>=IF(H210="","",IF(ROUND(H210,2)=0,"KLOPT",IF(H210&lt;0,"KASTEKORT","KASOVERSCHOT")))</f>
      </c>
      <c r="J210" s="32"/>
    </row>
    <row r="211" spans="1:10" x14ac:dyDescent="0.25">
      <c r="A211" s="34"/>
      <c r="B211" s="35"/>
      <c r="C211" s="36"/>
      <c r="D211" s="36"/>
      <c r="E211" s="36"/>
      <c r="F211" s="37"/>
      <c r="G211" s="37"/>
      <c r="H211" s="37">
        <f>=IF(OR(F211="",G211=""),"",G211-F211)</f>
      </c>
      <c r="I211" s="35">
        <f>=IF(H211="","",IF(ROUND(H211,2)=0,"KLOPT",IF(H211&lt;0,"KASTEKORT","KASOVERSCHOT")))</f>
      </c>
      <c r="J211" s="36"/>
    </row>
    <row r="212" spans="1:10" x14ac:dyDescent="0.25">
      <c r="A212" s="30"/>
      <c r="B212" s="31"/>
      <c r="C212" s="32"/>
      <c r="D212" s="32"/>
      <c r="E212" s="32"/>
      <c r="F212" s="33"/>
      <c r="G212" s="33"/>
      <c r="H212" s="33">
        <f>=IF(OR(F212="",G212=""),"",G212-F212)</f>
      </c>
      <c r="I212" s="31">
        <f>=IF(H212="","",IF(ROUND(H212,2)=0,"KLOPT",IF(H212&lt;0,"KASTEKORT","KASOVERSCHOT")))</f>
      </c>
      <c r="J212" s="32"/>
    </row>
    <row r="213" spans="1:10" x14ac:dyDescent="0.25">
      <c r="A213" s="34"/>
      <c r="B213" s="35"/>
      <c r="C213" s="36"/>
      <c r="D213" s="36"/>
      <c r="E213" s="36"/>
      <c r="F213" s="37"/>
      <c r="G213" s="37"/>
      <c r="H213" s="37">
        <f>=IF(OR(F213="",G213=""),"",G213-F213)</f>
      </c>
      <c r="I213" s="35">
        <f>=IF(H213="","",IF(ROUND(H213,2)=0,"KLOPT",IF(H213&lt;0,"KASTEKORT","KASOVERSCHOT")))</f>
      </c>
      <c r="J213" s="36"/>
    </row>
    <row r="214" spans="1:10" x14ac:dyDescent="0.25">
      <c r="A214" s="30"/>
      <c r="B214" s="31"/>
      <c r="C214" s="32"/>
      <c r="D214" s="32"/>
      <c r="E214" s="32"/>
      <c r="F214" s="33"/>
      <c r="G214" s="33"/>
      <c r="H214" s="33">
        <f>=IF(OR(F214="",G214=""),"",G214-F214)</f>
      </c>
      <c r="I214" s="31">
        <f>=IF(H214="","",IF(ROUND(H214,2)=0,"KLOPT",IF(H214&lt;0,"KASTEKORT","KASOVERSCHOT")))</f>
      </c>
      <c r="J214" s="32"/>
    </row>
    <row r="215" spans="1:10" x14ac:dyDescent="0.25">
      <c r="A215" s="34"/>
      <c r="B215" s="35"/>
      <c r="C215" s="36"/>
      <c r="D215" s="36"/>
      <c r="E215" s="36"/>
      <c r="F215" s="37"/>
      <c r="G215" s="37"/>
      <c r="H215" s="37">
        <f>=IF(OR(F215="",G215=""),"",G215-F215)</f>
      </c>
      <c r="I215" s="35">
        <f>=IF(H215="","",IF(ROUND(H215,2)=0,"KLOPT",IF(H215&lt;0,"KASTEKORT","KASOVERSCHOT")))</f>
      </c>
      <c r="J215" s="36"/>
    </row>
    <row r="216" spans="1:10" x14ac:dyDescent="0.25">
      <c r="A216" s="30"/>
      <c r="B216" s="31"/>
      <c r="C216" s="32"/>
      <c r="D216" s="32"/>
      <c r="E216" s="32"/>
      <c r="F216" s="33"/>
      <c r="G216" s="33"/>
      <c r="H216" s="33">
        <f>=IF(OR(F216="",G216=""),"",G216-F216)</f>
      </c>
      <c r="I216" s="31">
        <f>=IF(H216="","",IF(ROUND(H216,2)=0,"KLOPT",IF(H216&lt;0,"KASTEKORT","KASOVERSCHOT")))</f>
      </c>
      <c r="J216" s="32"/>
    </row>
    <row r="217" spans="1:10" x14ac:dyDescent="0.25">
      <c r="A217" s="34"/>
      <c r="B217" s="35"/>
      <c r="C217" s="36"/>
      <c r="D217" s="36"/>
      <c r="E217" s="36"/>
      <c r="F217" s="37"/>
      <c r="G217" s="37"/>
      <c r="H217" s="37">
        <f>=IF(OR(F217="",G217=""),"",G217-F217)</f>
      </c>
      <c r="I217" s="35">
        <f>=IF(H217="","",IF(ROUND(H217,2)=0,"KLOPT",IF(H217&lt;0,"KASTEKORT","KASOVERSCHOT")))</f>
      </c>
      <c r="J217" s="36"/>
    </row>
    <row r="218" spans="1:10" x14ac:dyDescent="0.25">
      <c r="A218" s="30"/>
      <c r="B218" s="31"/>
      <c r="C218" s="32"/>
      <c r="D218" s="32"/>
      <c r="E218" s="32"/>
      <c r="F218" s="33"/>
      <c r="G218" s="33"/>
      <c r="H218" s="33">
        <f>=IF(OR(F218="",G218=""),"",G218-F218)</f>
      </c>
      <c r="I218" s="31">
        <f>=IF(H218="","",IF(ROUND(H218,2)=0,"KLOPT",IF(H218&lt;0,"KASTEKORT","KASOVERSCHOT")))</f>
      </c>
      <c r="J218" s="32"/>
    </row>
    <row r="219" spans="1:10" x14ac:dyDescent="0.25">
      <c r="A219" s="34"/>
      <c r="B219" s="35"/>
      <c r="C219" s="36"/>
      <c r="D219" s="36"/>
      <c r="E219" s="36"/>
      <c r="F219" s="37"/>
      <c r="G219" s="37"/>
      <c r="H219" s="37">
        <f>=IF(OR(F219="",G219=""),"",G219-F219)</f>
      </c>
      <c r="I219" s="35">
        <f>=IF(H219="","",IF(ROUND(H219,2)=0,"KLOPT",IF(H219&lt;0,"KASTEKORT","KASOVERSCHOT")))</f>
      </c>
      <c r="J219" s="36"/>
    </row>
    <row r="220" spans="1:10" x14ac:dyDescent="0.25">
      <c r="A220" s="30"/>
      <c r="B220" s="31"/>
      <c r="C220" s="32"/>
      <c r="D220" s="32"/>
      <c r="E220" s="32"/>
      <c r="F220" s="33"/>
      <c r="G220" s="33"/>
      <c r="H220" s="33">
        <f>=IF(OR(F220="",G220=""),"",G220-F220)</f>
      </c>
      <c r="I220" s="31">
        <f>=IF(H220="","",IF(ROUND(H220,2)=0,"KLOPT",IF(H220&lt;0,"KASTEKORT","KASOVERSCHOT")))</f>
      </c>
      <c r="J220" s="32"/>
    </row>
    <row r="221" spans="1:10" x14ac:dyDescent="0.25">
      <c r="A221" s="34"/>
      <c r="B221" s="35"/>
      <c r="C221" s="36"/>
      <c r="D221" s="36"/>
      <c r="E221" s="36"/>
      <c r="F221" s="37"/>
      <c r="G221" s="37"/>
      <c r="H221" s="37">
        <f>=IF(OR(F221="",G221=""),"",G221-F221)</f>
      </c>
      <c r="I221" s="35">
        <f>=IF(H221="","",IF(ROUND(H221,2)=0,"KLOPT",IF(H221&lt;0,"KASTEKORT","KASOVERSCHOT")))</f>
      </c>
      <c r="J221" s="36"/>
    </row>
    <row r="222" spans="1:10" x14ac:dyDescent="0.25">
      <c r="A222" s="30"/>
      <c r="B222" s="31"/>
      <c r="C222" s="32"/>
      <c r="D222" s="32"/>
      <c r="E222" s="32"/>
      <c r="F222" s="33"/>
      <c r="G222" s="33"/>
      <c r="H222" s="33">
        <f>=IF(OR(F222="",G222=""),"",G222-F222)</f>
      </c>
      <c r="I222" s="31">
        <f>=IF(H222="","",IF(ROUND(H222,2)=0,"KLOPT",IF(H222&lt;0,"KASTEKORT","KASOVERSCHOT")))</f>
      </c>
      <c r="J222" s="32"/>
    </row>
    <row r="223" spans="1:10" x14ac:dyDescent="0.25">
      <c r="A223" s="34"/>
      <c r="B223" s="35"/>
      <c r="C223" s="36"/>
      <c r="D223" s="36"/>
      <c r="E223" s="36"/>
      <c r="F223" s="37"/>
      <c r="G223" s="37"/>
      <c r="H223" s="37">
        <f>=IF(OR(F223="",G223=""),"",G223-F223)</f>
      </c>
      <c r="I223" s="35">
        <f>=IF(H223="","",IF(ROUND(H223,2)=0,"KLOPT",IF(H223&lt;0,"KASTEKORT","KASOVERSCHOT")))</f>
      </c>
      <c r="J223" s="36"/>
    </row>
    <row r="224" spans="1:10" x14ac:dyDescent="0.25">
      <c r="A224" s="30"/>
      <c r="B224" s="31"/>
      <c r="C224" s="32"/>
      <c r="D224" s="32"/>
      <c r="E224" s="32"/>
      <c r="F224" s="33"/>
      <c r="G224" s="33"/>
      <c r="H224" s="33">
        <f>=IF(OR(F224="",G224=""),"",G224-F224)</f>
      </c>
      <c r="I224" s="31">
        <f>=IF(H224="","",IF(ROUND(H224,2)=0,"KLOPT",IF(H224&lt;0,"KASTEKORT","KASOVERSCHOT")))</f>
      </c>
      <c r="J224" s="32"/>
    </row>
    <row r="225" spans="1:10" x14ac:dyDescent="0.25">
      <c r="A225" s="34"/>
      <c r="B225" s="35"/>
      <c r="C225" s="36"/>
      <c r="D225" s="36"/>
      <c r="E225" s="36"/>
      <c r="F225" s="37"/>
      <c r="G225" s="37"/>
      <c r="H225" s="37">
        <f>=IF(OR(F225="",G225=""),"",G225-F225)</f>
      </c>
      <c r="I225" s="35">
        <f>=IF(H225="","",IF(ROUND(H225,2)=0,"KLOPT",IF(H225&lt;0,"KASTEKORT","KASOVERSCHOT")))</f>
      </c>
      <c r="J225" s="36"/>
    </row>
    <row r="226" spans="1:10" x14ac:dyDescent="0.25">
      <c r="A226" s="30"/>
      <c r="B226" s="31"/>
      <c r="C226" s="32"/>
      <c r="D226" s="32"/>
      <c r="E226" s="32"/>
      <c r="F226" s="33"/>
      <c r="G226" s="33"/>
      <c r="H226" s="33">
        <f>=IF(OR(F226="",G226=""),"",G226-F226)</f>
      </c>
      <c r="I226" s="31">
        <f>=IF(H226="","",IF(ROUND(H226,2)=0,"KLOPT",IF(H226&lt;0,"KASTEKORT","KASOVERSCHOT")))</f>
      </c>
      <c r="J226" s="32"/>
    </row>
    <row r="227" spans="1:10" x14ac:dyDescent="0.25">
      <c r="A227" s="34"/>
      <c r="B227" s="35"/>
      <c r="C227" s="36"/>
      <c r="D227" s="36"/>
      <c r="E227" s="36"/>
      <c r="F227" s="37"/>
      <c r="G227" s="37"/>
      <c r="H227" s="37">
        <f>=IF(OR(F227="",G227=""),"",G227-F227)</f>
      </c>
      <c r="I227" s="35">
        <f>=IF(H227="","",IF(ROUND(H227,2)=0,"KLOPT",IF(H227&lt;0,"KASTEKORT","KASOVERSCHOT")))</f>
      </c>
      <c r="J227" s="36"/>
    </row>
    <row r="228" spans="1:10" x14ac:dyDescent="0.25">
      <c r="A228" s="30"/>
      <c r="B228" s="31"/>
      <c r="C228" s="32"/>
      <c r="D228" s="32"/>
      <c r="E228" s="32"/>
      <c r="F228" s="33"/>
      <c r="G228" s="33"/>
      <c r="H228" s="33">
        <f>=IF(OR(F228="",G228=""),"",G228-F228)</f>
      </c>
      <c r="I228" s="31">
        <f>=IF(H228="","",IF(ROUND(H228,2)=0,"KLOPT",IF(H228&lt;0,"KASTEKORT","KASOVERSCHOT")))</f>
      </c>
      <c r="J228" s="32"/>
    </row>
    <row r="229" spans="1:10" x14ac:dyDescent="0.25">
      <c r="A229" s="34"/>
      <c r="B229" s="35"/>
      <c r="C229" s="36"/>
      <c r="D229" s="36"/>
      <c r="E229" s="36"/>
      <c r="F229" s="37"/>
      <c r="G229" s="37"/>
      <c r="H229" s="37">
        <f>=IF(OR(F229="",G229=""),"",G229-F229)</f>
      </c>
      <c r="I229" s="35">
        <f>=IF(H229="","",IF(ROUND(H229,2)=0,"KLOPT",IF(H229&lt;0,"KASTEKORT","KASOVERSCHOT")))</f>
      </c>
      <c r="J229" s="36"/>
    </row>
    <row r="230" spans="1:10" x14ac:dyDescent="0.25">
      <c r="A230" s="30"/>
      <c r="B230" s="31"/>
      <c r="C230" s="32"/>
      <c r="D230" s="32"/>
      <c r="E230" s="32"/>
      <c r="F230" s="33"/>
      <c r="G230" s="33"/>
      <c r="H230" s="33">
        <f>=IF(OR(F230="",G230=""),"",G230-F230)</f>
      </c>
      <c r="I230" s="31">
        <f>=IF(H230="","",IF(ROUND(H230,2)=0,"KLOPT",IF(H230&lt;0,"KASTEKORT","KASOVERSCHOT")))</f>
      </c>
      <c r="J230" s="32"/>
    </row>
    <row r="231" spans="1:10" x14ac:dyDescent="0.25">
      <c r="A231" s="34"/>
      <c r="B231" s="35"/>
      <c r="C231" s="36"/>
      <c r="D231" s="36"/>
      <c r="E231" s="36"/>
      <c r="F231" s="37"/>
      <c r="G231" s="37"/>
      <c r="H231" s="37">
        <f>=IF(OR(F231="",G231=""),"",G231-F231)</f>
      </c>
      <c r="I231" s="35">
        <f>=IF(H231="","",IF(ROUND(H231,2)=0,"KLOPT",IF(H231&lt;0,"KASTEKORT","KASOVERSCHOT")))</f>
      </c>
      <c r="J231" s="36"/>
    </row>
    <row r="232" spans="1:10" x14ac:dyDescent="0.25">
      <c r="A232" s="30"/>
      <c r="B232" s="31"/>
      <c r="C232" s="32"/>
      <c r="D232" s="32"/>
      <c r="E232" s="32"/>
      <c r="F232" s="33"/>
      <c r="G232" s="33"/>
      <c r="H232" s="33">
        <f>=IF(OR(F232="",G232=""),"",G232-F232)</f>
      </c>
      <c r="I232" s="31">
        <f>=IF(H232="","",IF(ROUND(H232,2)=0,"KLOPT",IF(H232&lt;0,"KASTEKORT","KASOVERSCHOT")))</f>
      </c>
      <c r="J232" s="32"/>
    </row>
    <row r="233" spans="1:10" x14ac:dyDescent="0.25">
      <c r="A233" s="34"/>
      <c r="B233" s="35"/>
      <c r="C233" s="36"/>
      <c r="D233" s="36"/>
      <c r="E233" s="36"/>
      <c r="F233" s="37"/>
      <c r="G233" s="37"/>
      <c r="H233" s="37">
        <f>=IF(OR(F233="",G233=""),"",G233-F233)</f>
      </c>
      <c r="I233" s="35">
        <f>=IF(H233="","",IF(ROUND(H233,2)=0,"KLOPT",IF(H233&lt;0,"KASTEKORT","KASOVERSCHOT")))</f>
      </c>
      <c r="J233" s="36"/>
    </row>
    <row r="234" spans="1:10" x14ac:dyDescent="0.25">
      <c r="A234" s="30"/>
      <c r="B234" s="31"/>
      <c r="C234" s="32"/>
      <c r="D234" s="32"/>
      <c r="E234" s="32"/>
      <c r="F234" s="33"/>
      <c r="G234" s="33"/>
      <c r="H234" s="33">
        <f>=IF(OR(F234="",G234=""),"",G234-F234)</f>
      </c>
      <c r="I234" s="31">
        <f>=IF(H234="","",IF(ROUND(H234,2)=0,"KLOPT",IF(H234&lt;0,"KASTEKORT","KASOVERSCHOT")))</f>
      </c>
      <c r="J234" s="32"/>
    </row>
    <row r="235" spans="1:10" x14ac:dyDescent="0.25">
      <c r="A235" s="34"/>
      <c r="B235" s="35"/>
      <c r="C235" s="36"/>
      <c r="D235" s="36"/>
      <c r="E235" s="36"/>
      <c r="F235" s="37"/>
      <c r="G235" s="37"/>
      <c r="H235" s="37">
        <f>=IF(OR(F235="",G235=""),"",G235-F235)</f>
      </c>
      <c r="I235" s="35">
        <f>=IF(H235="","",IF(ROUND(H235,2)=0,"KLOPT",IF(H235&lt;0,"KASTEKORT","KASOVERSCHOT")))</f>
      </c>
      <c r="J235" s="36"/>
    </row>
    <row r="236" spans="1:10" x14ac:dyDescent="0.25">
      <c r="A236" s="30"/>
      <c r="B236" s="31"/>
      <c r="C236" s="32"/>
      <c r="D236" s="32"/>
      <c r="E236" s="32"/>
      <c r="F236" s="33"/>
      <c r="G236" s="33"/>
      <c r="H236" s="33">
        <f>=IF(OR(F236="",G236=""),"",G236-F236)</f>
      </c>
      <c r="I236" s="31">
        <f>=IF(H236="","",IF(ROUND(H236,2)=0,"KLOPT",IF(H236&lt;0,"KASTEKORT","KASOVERSCHOT")))</f>
      </c>
      <c r="J236" s="32"/>
    </row>
    <row r="237" spans="1:10" x14ac:dyDescent="0.25">
      <c r="A237" s="34"/>
      <c r="B237" s="35"/>
      <c r="C237" s="36"/>
      <c r="D237" s="36"/>
      <c r="E237" s="36"/>
      <c r="F237" s="37"/>
      <c r="G237" s="37"/>
      <c r="H237" s="37">
        <f>=IF(OR(F237="",G237=""),"",G237-F237)</f>
      </c>
      <c r="I237" s="35">
        <f>=IF(H237="","",IF(ROUND(H237,2)=0,"KLOPT",IF(H237&lt;0,"KASTEKORT","KASOVERSCHOT")))</f>
      </c>
      <c r="J237" s="36"/>
    </row>
    <row r="238" spans="1:10" x14ac:dyDescent="0.25">
      <c r="A238" s="30"/>
      <c r="B238" s="31"/>
      <c r="C238" s="32"/>
      <c r="D238" s="32"/>
      <c r="E238" s="32"/>
      <c r="F238" s="33"/>
      <c r="G238" s="33"/>
      <c r="H238" s="33">
        <f>=IF(OR(F238="",G238=""),"",G238-F238)</f>
      </c>
      <c r="I238" s="31">
        <f>=IF(H238="","",IF(ROUND(H238,2)=0,"KLOPT",IF(H238&lt;0,"KASTEKORT","KASOVERSCHOT")))</f>
      </c>
      <c r="J238" s="32"/>
    </row>
    <row r="239" spans="1:10" x14ac:dyDescent="0.25">
      <c r="A239" s="34"/>
      <c r="B239" s="35"/>
      <c r="C239" s="36"/>
      <c r="D239" s="36"/>
      <c r="E239" s="36"/>
      <c r="F239" s="37"/>
      <c r="G239" s="37"/>
      <c r="H239" s="37">
        <f>=IF(OR(F239="",G239=""),"",G239-F239)</f>
      </c>
      <c r="I239" s="35">
        <f>=IF(H239="","",IF(ROUND(H239,2)=0,"KLOPT",IF(H239&lt;0,"KASTEKORT","KASOVERSCHOT")))</f>
      </c>
      <c r="J239" s="36"/>
    </row>
    <row r="240" spans="1:10" x14ac:dyDescent="0.25">
      <c r="A240" s="30"/>
      <c r="B240" s="31"/>
      <c r="C240" s="32"/>
      <c r="D240" s="32"/>
      <c r="E240" s="32"/>
      <c r="F240" s="33"/>
      <c r="G240" s="33"/>
      <c r="H240" s="33">
        <f>=IF(OR(F240="",G240=""),"",G240-F240)</f>
      </c>
      <c r="I240" s="31">
        <f>=IF(H240="","",IF(ROUND(H240,2)=0,"KLOPT",IF(H240&lt;0,"KASTEKORT","KASOVERSCHOT")))</f>
      </c>
      <c r="J240" s="32"/>
    </row>
    <row r="241" spans="1:10" x14ac:dyDescent="0.25">
      <c r="A241" s="34"/>
      <c r="B241" s="35"/>
      <c r="C241" s="36"/>
      <c r="D241" s="36"/>
      <c r="E241" s="36"/>
      <c r="F241" s="37"/>
      <c r="G241" s="37"/>
      <c r="H241" s="37">
        <f>=IF(OR(F241="",G241=""),"",G241-F241)</f>
      </c>
      <c r="I241" s="35">
        <f>=IF(H241="","",IF(ROUND(H241,2)=0,"KLOPT",IF(H241&lt;0,"KASTEKORT","KASOVERSCHOT")))</f>
      </c>
      <c r="J241" s="36"/>
    </row>
    <row r="242" spans="1:10" x14ac:dyDescent="0.25">
      <c r="A242" s="30"/>
      <c r="B242" s="31"/>
      <c r="C242" s="32"/>
      <c r="D242" s="32"/>
      <c r="E242" s="32"/>
      <c r="F242" s="33"/>
      <c r="G242" s="33"/>
      <c r="H242" s="33">
        <f>=IF(OR(F242="",G242=""),"",G242-F242)</f>
      </c>
      <c r="I242" s="31">
        <f>=IF(H242="","",IF(ROUND(H242,2)=0,"KLOPT",IF(H242&lt;0,"KASTEKORT","KASOVERSCHOT")))</f>
      </c>
      <c r="J242" s="32"/>
    </row>
    <row r="243" spans="1:10" x14ac:dyDescent="0.25">
      <c r="A243" s="34"/>
      <c r="B243" s="35"/>
      <c r="C243" s="36"/>
      <c r="D243" s="36"/>
      <c r="E243" s="36"/>
      <c r="F243" s="37"/>
      <c r="G243" s="37"/>
      <c r="H243" s="37">
        <f>=IF(OR(F243="",G243=""),"",G243-F243)</f>
      </c>
      <c r="I243" s="35">
        <f>=IF(H243="","",IF(ROUND(H243,2)=0,"KLOPT",IF(H243&lt;0,"KASTEKORT","KASOVERSCHOT")))</f>
      </c>
      <c r="J243" s="36"/>
    </row>
    <row r="244" spans="1:10" x14ac:dyDescent="0.25">
      <c r="A244" s="30"/>
      <c r="B244" s="31"/>
      <c r="C244" s="32"/>
      <c r="D244" s="32"/>
      <c r="E244" s="32"/>
      <c r="F244" s="33"/>
      <c r="G244" s="33"/>
      <c r="H244" s="33">
        <f>=IF(OR(F244="",G244=""),"",G244-F244)</f>
      </c>
      <c r="I244" s="31">
        <f>=IF(H244="","",IF(ROUND(H244,2)=0,"KLOPT",IF(H244&lt;0,"KASTEKORT","KASOVERSCHOT")))</f>
      </c>
      <c r="J244" s="32"/>
    </row>
    <row r="245" spans="1:10" x14ac:dyDescent="0.25">
      <c r="A245" s="34"/>
      <c r="B245" s="35"/>
      <c r="C245" s="36"/>
      <c r="D245" s="36"/>
      <c r="E245" s="36"/>
      <c r="F245" s="37"/>
      <c r="G245" s="37"/>
      <c r="H245" s="37">
        <f>=IF(OR(F245="",G245=""),"",G245-F245)</f>
      </c>
      <c r="I245" s="35">
        <f>=IF(H245="","",IF(ROUND(H245,2)=0,"KLOPT",IF(H245&lt;0,"KASTEKORT","KASOVERSCHOT")))</f>
      </c>
      <c r="J245" s="36"/>
    </row>
    <row r="246" spans="1:10" x14ac:dyDescent="0.25">
      <c r="A246" s="30"/>
      <c r="B246" s="31"/>
      <c r="C246" s="32"/>
      <c r="D246" s="32"/>
      <c r="E246" s="32"/>
      <c r="F246" s="33"/>
      <c r="G246" s="33"/>
      <c r="H246" s="33">
        <f>=IF(OR(F246="",G246=""),"",G246-F246)</f>
      </c>
      <c r="I246" s="31">
        <f>=IF(H246="","",IF(ROUND(H246,2)=0,"KLOPT",IF(H246&lt;0,"KASTEKORT","KASOVERSCHOT")))</f>
      </c>
      <c r="J246" s="32"/>
    </row>
    <row r="247" spans="1:10" x14ac:dyDescent="0.25">
      <c r="A247" s="34"/>
      <c r="B247" s="35"/>
      <c r="C247" s="36"/>
      <c r="D247" s="36"/>
      <c r="E247" s="36"/>
      <c r="F247" s="37"/>
      <c r="G247" s="37"/>
      <c r="H247" s="37">
        <f>=IF(OR(F247="",G247=""),"",G247-F247)</f>
      </c>
      <c r="I247" s="35">
        <f>=IF(H247="","",IF(ROUND(H247,2)=0,"KLOPT",IF(H247&lt;0,"KASTEKORT","KASOVERSCHOT")))</f>
      </c>
      <c r="J247" s="36"/>
    </row>
    <row r="248" spans="1:10" x14ac:dyDescent="0.25">
      <c r="A248" s="30"/>
      <c r="B248" s="31"/>
      <c r="C248" s="32"/>
      <c r="D248" s="32"/>
      <c r="E248" s="32"/>
      <c r="F248" s="33"/>
      <c r="G248" s="33"/>
      <c r="H248" s="33">
        <f>=IF(OR(F248="",G248=""),"",G248-F248)</f>
      </c>
      <c r="I248" s="31">
        <f>=IF(H248="","",IF(ROUND(H248,2)=0,"KLOPT",IF(H248&lt;0,"KASTEKORT","KASOVERSCHOT")))</f>
      </c>
      <c r="J248" s="32"/>
    </row>
    <row r="249" spans="1:10" x14ac:dyDescent="0.25">
      <c r="A249" s="34"/>
      <c r="B249" s="35"/>
      <c r="C249" s="36"/>
      <c r="D249" s="36"/>
      <c r="E249" s="36"/>
      <c r="F249" s="37"/>
      <c r="G249" s="37"/>
      <c r="H249" s="37">
        <f>=IF(OR(F249="",G249=""),"",G249-F249)</f>
      </c>
      <c r="I249" s="35">
        <f>=IF(H249="","",IF(ROUND(H249,2)=0,"KLOPT",IF(H249&lt;0,"KASTEKORT","KASOVERSCHOT")))</f>
      </c>
      <c r="J249" s="36"/>
    </row>
    <row r="250" spans="1:10" x14ac:dyDescent="0.25">
      <c r="A250" s="30"/>
      <c r="B250" s="31"/>
      <c r="C250" s="32"/>
      <c r="D250" s="32"/>
      <c r="E250" s="32"/>
      <c r="F250" s="33"/>
      <c r="G250" s="33"/>
      <c r="H250" s="33">
        <f>=IF(OR(F250="",G250=""),"",G250-F250)</f>
      </c>
      <c r="I250" s="31">
        <f>=IF(H250="","",IF(ROUND(H250,2)=0,"KLOPT",IF(H250&lt;0,"KASTEKORT","KASOVERSCHOT")))</f>
      </c>
      <c r="J250" s="32"/>
    </row>
    <row r="251" spans="1:10" x14ac:dyDescent="0.25">
      <c r="A251" s="34"/>
      <c r="B251" s="35"/>
      <c r="C251" s="36"/>
      <c r="D251" s="36"/>
      <c r="E251" s="36"/>
      <c r="F251" s="37"/>
      <c r="G251" s="37"/>
      <c r="H251" s="37">
        <f>=IF(OR(F251="",G251=""),"",G251-F251)</f>
      </c>
      <c r="I251" s="35">
        <f>=IF(H251="","",IF(ROUND(H251,2)=0,"KLOPT",IF(H251&lt;0,"KASTEKORT","KASOVERSCHOT")))</f>
      </c>
      <c r="J251" s="36"/>
    </row>
    <row r="252" spans="1:10" x14ac:dyDescent="0.25">
      <c r="A252" s="30"/>
      <c r="B252" s="31"/>
      <c r="C252" s="32"/>
      <c r="D252" s="32"/>
      <c r="E252" s="32"/>
      <c r="F252" s="33"/>
      <c r="G252" s="33"/>
      <c r="H252" s="33">
        <f>=IF(OR(F252="",G252=""),"",G252-F252)</f>
      </c>
      <c r="I252" s="31">
        <f>=IF(H252="","",IF(ROUND(H252,2)=0,"KLOPT",IF(H252&lt;0,"KASTEKORT","KASOVERSCHOT")))</f>
      </c>
      <c r="J252" s="32"/>
    </row>
    <row r="253" spans="1:10" x14ac:dyDescent="0.25">
      <c r="A253" s="34"/>
      <c r="B253" s="35"/>
      <c r="C253" s="36"/>
      <c r="D253" s="36"/>
      <c r="E253" s="36"/>
      <c r="F253" s="37"/>
      <c r="G253" s="37"/>
      <c r="H253" s="37">
        <f>=IF(OR(F253="",G253=""),"",G253-F253)</f>
      </c>
      <c r="I253" s="35">
        <f>=IF(H253="","",IF(ROUND(H253,2)=0,"KLOPT",IF(H253&lt;0,"KASTEKORT","KASOVERSCHOT")))</f>
      </c>
      <c r="J253" s="36"/>
    </row>
    <row r="254" spans="1:10" x14ac:dyDescent="0.25">
      <c r="A254" s="30"/>
      <c r="B254" s="31"/>
      <c r="C254" s="32"/>
      <c r="D254" s="32"/>
      <c r="E254" s="32"/>
      <c r="F254" s="33"/>
      <c r="G254" s="33"/>
      <c r="H254" s="33">
        <f>=IF(OR(F254="",G254=""),"",G254-F254)</f>
      </c>
      <c r="I254" s="31">
        <f>=IF(H254="","",IF(ROUND(H254,2)=0,"KLOPT",IF(H254&lt;0,"KASTEKORT","KASOVERSCHOT")))</f>
      </c>
      <c r="J254" s="32"/>
    </row>
    <row r="255" spans="1:10" x14ac:dyDescent="0.25">
      <c r="A255" s="34"/>
      <c r="B255" s="35"/>
      <c r="C255" s="36"/>
      <c r="D255" s="36"/>
      <c r="E255" s="36"/>
      <c r="F255" s="37"/>
      <c r="G255" s="37"/>
      <c r="H255" s="37">
        <f>=IF(OR(F255="",G255=""),"",G255-F255)</f>
      </c>
      <c r="I255" s="35">
        <f>=IF(H255="","",IF(ROUND(H255,2)=0,"KLOPT",IF(H255&lt;0,"KASTEKORT","KASOVERSCHOT")))</f>
      </c>
      <c r="J255" s="36"/>
    </row>
    <row r="256" spans="1:10" x14ac:dyDescent="0.25">
      <c r="A256" s="30"/>
      <c r="B256" s="31"/>
      <c r="C256" s="32"/>
      <c r="D256" s="32"/>
      <c r="E256" s="32"/>
      <c r="F256" s="33"/>
      <c r="G256" s="33"/>
      <c r="H256" s="33">
        <f>=IF(OR(F256="",G256=""),"",G256-F256)</f>
      </c>
      <c r="I256" s="31">
        <f>=IF(H256="","",IF(ROUND(H256,2)=0,"KLOPT",IF(H256&lt;0,"KASTEKORT","KASOVERSCHOT")))</f>
      </c>
      <c r="J256" s="32"/>
    </row>
    <row r="257" spans="1:10" x14ac:dyDescent="0.25">
      <c r="A257" s="34"/>
      <c r="B257" s="35"/>
      <c r="C257" s="36"/>
      <c r="D257" s="36"/>
      <c r="E257" s="36"/>
      <c r="F257" s="37"/>
      <c r="G257" s="37"/>
      <c r="H257" s="37">
        <f>=IF(OR(F257="",G257=""),"",G257-F257)</f>
      </c>
      <c r="I257" s="35">
        <f>=IF(H257="","",IF(ROUND(H257,2)=0,"KLOPT",IF(H257&lt;0,"KASTEKORT","KASOVERSCHOT")))</f>
      </c>
      <c r="J257" s="36"/>
    </row>
    <row r="258" spans="1:10" x14ac:dyDescent="0.25">
      <c r="A258" s="30"/>
      <c r="B258" s="31"/>
      <c r="C258" s="32"/>
      <c r="D258" s="32"/>
      <c r="E258" s="32"/>
      <c r="F258" s="33"/>
      <c r="G258" s="33"/>
      <c r="H258" s="33">
        <f>=IF(OR(F258="",G258=""),"",G258-F258)</f>
      </c>
      <c r="I258" s="31">
        <f>=IF(H258="","",IF(ROUND(H258,2)=0,"KLOPT",IF(H258&lt;0,"KASTEKORT","KASOVERSCHOT")))</f>
      </c>
      <c r="J258" s="32"/>
    </row>
    <row r="259" spans="1:10" x14ac:dyDescent="0.25">
      <c r="A259" s="34"/>
      <c r="B259" s="35"/>
      <c r="C259" s="36"/>
      <c r="D259" s="36"/>
      <c r="E259" s="36"/>
      <c r="F259" s="37"/>
      <c r="G259" s="37"/>
      <c r="H259" s="37">
        <f>=IF(OR(F259="",G259=""),"",G259-F259)</f>
      </c>
      <c r="I259" s="35">
        <f>=IF(H259="","",IF(ROUND(H259,2)=0,"KLOPT",IF(H259&lt;0,"KASTEKORT","KASOVERSCHOT")))</f>
      </c>
      <c r="J259" s="36"/>
    </row>
    <row r="260" spans="1:10" x14ac:dyDescent="0.25">
      <c r="A260" s="30"/>
      <c r="B260" s="31"/>
      <c r="C260" s="32"/>
      <c r="D260" s="32"/>
      <c r="E260" s="32"/>
      <c r="F260" s="33"/>
      <c r="G260" s="33"/>
      <c r="H260" s="33">
        <f>=IF(OR(F260="",G260=""),"",G260-F260)</f>
      </c>
      <c r="I260" s="31">
        <f>=IF(H260="","",IF(ROUND(H260,2)=0,"KLOPT",IF(H260&lt;0,"KASTEKORT","KASOVERSCHOT")))</f>
      </c>
      <c r="J260" s="32"/>
    </row>
    <row r="261" spans="1:10" x14ac:dyDescent="0.25">
      <c r="A261" s="34"/>
      <c r="B261" s="35"/>
      <c r="C261" s="36"/>
      <c r="D261" s="36"/>
      <c r="E261" s="36"/>
      <c r="F261" s="37"/>
      <c r="G261" s="37"/>
      <c r="H261" s="37">
        <f>=IF(OR(F261="",G261=""),"",G261-F261)</f>
      </c>
      <c r="I261" s="35">
        <f>=IF(H261="","",IF(ROUND(H261,2)=0,"KLOPT",IF(H261&lt;0,"KASTEKORT","KASOVERSCHOT")))</f>
      </c>
      <c r="J261" s="36"/>
    </row>
    <row r="262" spans="1:10" x14ac:dyDescent="0.25">
      <c r="A262" s="30"/>
      <c r="B262" s="31"/>
      <c r="C262" s="32"/>
      <c r="D262" s="32"/>
      <c r="E262" s="32"/>
      <c r="F262" s="33"/>
      <c r="G262" s="33"/>
      <c r="H262" s="33">
        <f>=IF(OR(F262="",G262=""),"",G262-F262)</f>
      </c>
      <c r="I262" s="31">
        <f>=IF(H262="","",IF(ROUND(H262,2)=0,"KLOPT",IF(H262&lt;0,"KASTEKORT","KASOVERSCHOT")))</f>
      </c>
      <c r="J262" s="32"/>
    </row>
    <row r="263" spans="1:10" x14ac:dyDescent="0.25">
      <c r="A263" s="34"/>
      <c r="B263" s="35"/>
      <c r="C263" s="36"/>
      <c r="D263" s="36"/>
      <c r="E263" s="36"/>
      <c r="F263" s="37"/>
      <c r="G263" s="37"/>
      <c r="H263" s="37">
        <f>=IF(OR(F263="",G263=""),"",G263-F263)</f>
      </c>
      <c r="I263" s="35">
        <f>=IF(H263="","",IF(ROUND(H263,2)=0,"KLOPT",IF(H263&lt;0,"KASTEKORT","KASOVERSCHOT")))</f>
      </c>
      <c r="J263" s="36"/>
    </row>
    <row r="264" spans="1:10" x14ac:dyDescent="0.25">
      <c r="A264" s="30"/>
      <c r="B264" s="31"/>
      <c r="C264" s="32"/>
      <c r="D264" s="32"/>
      <c r="E264" s="32"/>
      <c r="F264" s="33"/>
      <c r="G264" s="33"/>
      <c r="H264" s="33">
        <f>=IF(OR(F264="",G264=""),"",G264-F264)</f>
      </c>
      <c r="I264" s="31">
        <f>=IF(H264="","",IF(ROUND(H264,2)=0,"KLOPT",IF(H264&lt;0,"KASTEKORT","KASOVERSCHOT")))</f>
      </c>
      <c r="J264" s="32"/>
    </row>
    <row r="265" spans="1:10" x14ac:dyDescent="0.25">
      <c r="A265" s="34"/>
      <c r="B265" s="35"/>
      <c r="C265" s="36"/>
      <c r="D265" s="36"/>
      <c r="E265" s="36"/>
      <c r="F265" s="37"/>
      <c r="G265" s="37"/>
      <c r="H265" s="37">
        <f>=IF(OR(F265="",G265=""),"",G265-F265)</f>
      </c>
      <c r="I265" s="35">
        <f>=IF(H265="","",IF(ROUND(H265,2)=0,"KLOPT",IF(H265&lt;0,"KASTEKORT","KASOVERSCHOT")))</f>
      </c>
      <c r="J265" s="36"/>
    </row>
    <row r="266" spans="1:10" x14ac:dyDescent="0.25">
      <c r="A266" s="30"/>
      <c r="B266" s="31"/>
      <c r="C266" s="32"/>
      <c r="D266" s="32"/>
      <c r="E266" s="32"/>
      <c r="F266" s="33"/>
      <c r="G266" s="33"/>
      <c r="H266" s="33">
        <f>=IF(OR(F266="",G266=""),"",G266-F266)</f>
      </c>
      <c r="I266" s="31">
        <f>=IF(H266="","",IF(ROUND(H266,2)=0,"KLOPT",IF(H266&lt;0,"KASTEKORT","KASOVERSCHOT")))</f>
      </c>
      <c r="J266" s="32"/>
    </row>
    <row r="267" spans="1:10" x14ac:dyDescent="0.25">
      <c r="A267" s="34"/>
      <c r="B267" s="35"/>
      <c r="C267" s="36"/>
      <c r="D267" s="36"/>
      <c r="E267" s="36"/>
      <c r="F267" s="37"/>
      <c r="G267" s="37"/>
      <c r="H267" s="37">
        <f>=IF(OR(F267="",G267=""),"",G267-F267)</f>
      </c>
      <c r="I267" s="35">
        <f>=IF(H267="","",IF(ROUND(H267,2)=0,"KLOPT",IF(H267&lt;0,"KASTEKORT","KASOVERSCHOT")))</f>
      </c>
      <c r="J267" s="36"/>
    </row>
    <row r="268" spans="1:10" x14ac:dyDescent="0.25">
      <c r="A268" s="30"/>
      <c r="B268" s="31"/>
      <c r="C268" s="32"/>
      <c r="D268" s="32"/>
      <c r="E268" s="32"/>
      <c r="F268" s="33"/>
      <c r="G268" s="33"/>
      <c r="H268" s="33">
        <f>=IF(OR(F268="",G268=""),"",G268-F268)</f>
      </c>
      <c r="I268" s="31">
        <f>=IF(H268="","",IF(ROUND(H268,2)=0,"KLOPT",IF(H268&lt;0,"KASTEKORT","KASOVERSCHOT")))</f>
      </c>
      <c r="J268" s="32"/>
    </row>
    <row r="269" spans="1:10" x14ac:dyDescent="0.25">
      <c r="A269" s="34"/>
      <c r="B269" s="35"/>
      <c r="C269" s="36"/>
      <c r="D269" s="36"/>
      <c r="E269" s="36"/>
      <c r="F269" s="37"/>
      <c r="G269" s="37"/>
      <c r="H269" s="37">
        <f>=IF(OR(F269="",G269=""),"",G269-F269)</f>
      </c>
      <c r="I269" s="35">
        <f>=IF(H269="","",IF(ROUND(H269,2)=0,"KLOPT",IF(H269&lt;0,"KASTEKORT","KASOVERSCHOT")))</f>
      </c>
      <c r="J269" s="36"/>
    </row>
    <row r="270" spans="1:10" x14ac:dyDescent="0.25">
      <c r="A270" s="30"/>
      <c r="B270" s="31"/>
      <c r="C270" s="32"/>
      <c r="D270" s="32"/>
      <c r="E270" s="32"/>
      <c r="F270" s="33"/>
      <c r="G270" s="33"/>
      <c r="H270" s="33">
        <f>=IF(OR(F270="",G270=""),"",G270-F270)</f>
      </c>
      <c r="I270" s="31">
        <f>=IF(H270="","",IF(ROUND(H270,2)=0,"KLOPT",IF(H270&lt;0,"KASTEKORT","KASOVERSCHOT")))</f>
      </c>
      <c r="J270" s="32"/>
    </row>
    <row r="271" spans="1:10" x14ac:dyDescent="0.25">
      <c r="A271" s="34"/>
      <c r="B271" s="35"/>
      <c r="C271" s="36"/>
      <c r="D271" s="36"/>
      <c r="E271" s="36"/>
      <c r="F271" s="37"/>
      <c r="G271" s="37"/>
      <c r="H271" s="37">
        <f>=IF(OR(F271="",G271=""),"",G271-F271)</f>
      </c>
      <c r="I271" s="35">
        <f>=IF(H271="","",IF(ROUND(H271,2)=0,"KLOPT",IF(H271&lt;0,"KASTEKORT","KASOVERSCHOT")))</f>
      </c>
      <c r="J271" s="36"/>
    </row>
    <row r="272" spans="1:10" x14ac:dyDescent="0.25">
      <c r="A272" s="30"/>
      <c r="B272" s="31"/>
      <c r="C272" s="32"/>
      <c r="D272" s="32"/>
      <c r="E272" s="32"/>
      <c r="F272" s="33"/>
      <c r="G272" s="33"/>
      <c r="H272" s="33">
        <f>=IF(OR(F272="",G272=""),"",G272-F272)</f>
      </c>
      <c r="I272" s="31">
        <f>=IF(H272="","",IF(ROUND(H272,2)=0,"KLOPT",IF(H272&lt;0,"KASTEKORT","KASOVERSCHOT")))</f>
      </c>
      <c r="J272" s="32"/>
    </row>
    <row r="273" spans="1:10" x14ac:dyDescent="0.25">
      <c r="A273" s="34"/>
      <c r="B273" s="35"/>
      <c r="C273" s="36"/>
      <c r="D273" s="36"/>
      <c r="E273" s="36"/>
      <c r="F273" s="37"/>
      <c r="G273" s="37"/>
      <c r="H273" s="37">
        <f>=IF(OR(F273="",G273=""),"",G273-F273)</f>
      </c>
      <c r="I273" s="35">
        <f>=IF(H273="","",IF(ROUND(H273,2)=0,"KLOPT",IF(H273&lt;0,"KASTEKORT","KASOVERSCHOT")))</f>
      </c>
      <c r="J273" s="36"/>
    </row>
    <row r="274" spans="1:10" x14ac:dyDescent="0.25">
      <c r="A274" s="30"/>
      <c r="B274" s="31"/>
      <c r="C274" s="32"/>
      <c r="D274" s="32"/>
      <c r="E274" s="32"/>
      <c r="F274" s="33"/>
      <c r="G274" s="33"/>
      <c r="H274" s="33">
        <f>=IF(OR(F274="",G274=""),"",G274-F274)</f>
      </c>
      <c r="I274" s="31">
        <f>=IF(H274="","",IF(ROUND(H274,2)=0,"KLOPT",IF(H274&lt;0,"KASTEKORT","KASOVERSCHOT")))</f>
      </c>
      <c r="J274" s="32"/>
    </row>
    <row r="275" spans="1:10" x14ac:dyDescent="0.25">
      <c r="A275" s="34"/>
      <c r="B275" s="35"/>
      <c r="C275" s="36"/>
      <c r="D275" s="36"/>
      <c r="E275" s="36"/>
      <c r="F275" s="37"/>
      <c r="G275" s="37"/>
      <c r="H275" s="37">
        <f>=IF(OR(F275="",G275=""),"",G275-F275)</f>
      </c>
      <c r="I275" s="35">
        <f>=IF(H275="","",IF(ROUND(H275,2)=0,"KLOPT",IF(H275&lt;0,"KASTEKORT","KASOVERSCHOT")))</f>
      </c>
      <c r="J275" s="36"/>
    </row>
    <row r="276" spans="1:10" x14ac:dyDescent="0.25">
      <c r="A276" s="30"/>
      <c r="B276" s="31"/>
      <c r="C276" s="32"/>
      <c r="D276" s="32"/>
      <c r="E276" s="32"/>
      <c r="F276" s="33"/>
      <c r="G276" s="33"/>
      <c r="H276" s="33">
        <f>=IF(OR(F276="",G276=""),"",G276-F276)</f>
      </c>
      <c r="I276" s="31">
        <f>=IF(H276="","",IF(ROUND(H276,2)=0,"KLOPT",IF(H276&lt;0,"KASTEKORT","KASOVERSCHOT")))</f>
      </c>
      <c r="J276" s="32"/>
    </row>
    <row r="277" spans="1:10" x14ac:dyDescent="0.25">
      <c r="A277" s="34"/>
      <c r="B277" s="35"/>
      <c r="C277" s="36"/>
      <c r="D277" s="36"/>
      <c r="E277" s="36"/>
      <c r="F277" s="37"/>
      <c r="G277" s="37"/>
      <c r="H277" s="37">
        <f>=IF(OR(F277="",G277=""),"",G277-F277)</f>
      </c>
      <c r="I277" s="35">
        <f>=IF(H277="","",IF(ROUND(H277,2)=0,"KLOPT",IF(H277&lt;0,"KASTEKORT","KASOVERSCHOT")))</f>
      </c>
      <c r="J277" s="36"/>
    </row>
    <row r="278" spans="1:10" x14ac:dyDescent="0.25">
      <c r="A278" s="30"/>
      <c r="B278" s="31"/>
      <c r="C278" s="32"/>
      <c r="D278" s="32"/>
      <c r="E278" s="32"/>
      <c r="F278" s="33"/>
      <c r="G278" s="33"/>
      <c r="H278" s="33">
        <f>=IF(OR(F278="",G278=""),"",G278-F278)</f>
      </c>
      <c r="I278" s="31">
        <f>=IF(H278="","",IF(ROUND(H278,2)=0,"KLOPT",IF(H278&lt;0,"KASTEKORT","KASOVERSCHOT")))</f>
      </c>
      <c r="J278" s="32"/>
    </row>
    <row r="279" spans="1:10" x14ac:dyDescent="0.25">
      <c r="A279" s="34"/>
      <c r="B279" s="35"/>
      <c r="C279" s="36"/>
      <c r="D279" s="36"/>
      <c r="E279" s="36"/>
      <c r="F279" s="37"/>
      <c r="G279" s="37"/>
      <c r="H279" s="37">
        <f>=IF(OR(F279="",G279=""),"",G279-F279)</f>
      </c>
      <c r="I279" s="35">
        <f>=IF(H279="","",IF(ROUND(H279,2)=0,"KLOPT",IF(H279&lt;0,"KASTEKORT","KASOVERSCHOT")))</f>
      </c>
      <c r="J279" s="36"/>
    </row>
    <row r="280" spans="1:10" x14ac:dyDescent="0.25">
      <c r="A280" s="30"/>
      <c r="B280" s="31"/>
      <c r="C280" s="32"/>
      <c r="D280" s="32"/>
      <c r="E280" s="32"/>
      <c r="F280" s="33"/>
      <c r="G280" s="33"/>
      <c r="H280" s="33">
        <f>=IF(OR(F280="",G280=""),"",G280-F280)</f>
      </c>
      <c r="I280" s="31">
        <f>=IF(H280="","",IF(ROUND(H280,2)=0,"KLOPT",IF(H280&lt;0,"KASTEKORT","KASOVERSCHOT")))</f>
      </c>
      <c r="J280" s="32"/>
    </row>
    <row r="281" spans="1:10" x14ac:dyDescent="0.25">
      <c r="A281" s="34"/>
      <c r="B281" s="35"/>
      <c r="C281" s="36"/>
      <c r="D281" s="36"/>
      <c r="E281" s="36"/>
      <c r="F281" s="37"/>
      <c r="G281" s="37"/>
      <c r="H281" s="37">
        <f>=IF(OR(F281="",G281=""),"",G281-F281)</f>
      </c>
      <c r="I281" s="35">
        <f>=IF(H281="","",IF(ROUND(H281,2)=0,"KLOPT",IF(H281&lt;0,"KASTEKORT","KASOVERSCHOT")))</f>
      </c>
      <c r="J281" s="36"/>
    </row>
    <row r="282" spans="1:10" x14ac:dyDescent="0.25">
      <c r="A282" s="30"/>
      <c r="B282" s="31"/>
      <c r="C282" s="32"/>
      <c r="D282" s="32"/>
      <c r="E282" s="32"/>
      <c r="F282" s="33"/>
      <c r="G282" s="33"/>
      <c r="H282" s="33">
        <f>=IF(OR(F282="",G282=""),"",G282-F282)</f>
      </c>
      <c r="I282" s="31">
        <f>=IF(H282="","",IF(ROUND(H282,2)=0,"KLOPT",IF(H282&lt;0,"KASTEKORT","KASOVERSCHOT")))</f>
      </c>
      <c r="J282" s="32"/>
    </row>
    <row r="283" spans="1:10" x14ac:dyDescent="0.25">
      <c r="A283" s="34"/>
      <c r="B283" s="35"/>
      <c r="C283" s="36"/>
      <c r="D283" s="36"/>
      <c r="E283" s="36"/>
      <c r="F283" s="37"/>
      <c r="G283" s="37"/>
      <c r="H283" s="37">
        <f>=IF(OR(F283="",G283=""),"",G283-F283)</f>
      </c>
      <c r="I283" s="35">
        <f>=IF(H283="","",IF(ROUND(H283,2)=0,"KLOPT",IF(H283&lt;0,"KASTEKORT","KASOVERSCHOT")))</f>
      </c>
      <c r="J283" s="36"/>
    </row>
    <row r="284" spans="1:10" x14ac:dyDescent="0.25">
      <c r="A284" s="30"/>
      <c r="B284" s="31"/>
      <c r="C284" s="32"/>
      <c r="D284" s="32"/>
      <c r="E284" s="32"/>
      <c r="F284" s="33"/>
      <c r="G284" s="33"/>
      <c r="H284" s="33">
        <f>=IF(OR(F284="",G284=""),"",G284-F284)</f>
      </c>
      <c r="I284" s="31">
        <f>=IF(H284="","",IF(ROUND(H284,2)=0,"KLOPT",IF(H284&lt;0,"KASTEKORT","KASOVERSCHOT")))</f>
      </c>
      <c r="J284" s="32"/>
    </row>
    <row r="285" spans="1:10" x14ac:dyDescent="0.25">
      <c r="A285" s="34"/>
      <c r="B285" s="35"/>
      <c r="C285" s="36"/>
      <c r="D285" s="36"/>
      <c r="E285" s="36"/>
      <c r="F285" s="37"/>
      <c r="G285" s="37"/>
      <c r="H285" s="37">
        <f>=IF(OR(F285="",G285=""),"",G285-F285)</f>
      </c>
      <c r="I285" s="35">
        <f>=IF(H285="","",IF(ROUND(H285,2)=0,"KLOPT",IF(H285&lt;0,"KASTEKORT","KASOVERSCHOT")))</f>
      </c>
      <c r="J285" s="36"/>
    </row>
    <row r="286" spans="1:10" x14ac:dyDescent="0.25">
      <c r="A286" s="30"/>
      <c r="B286" s="31"/>
      <c r="C286" s="32"/>
      <c r="D286" s="32"/>
      <c r="E286" s="32"/>
      <c r="F286" s="33"/>
      <c r="G286" s="33"/>
      <c r="H286" s="33">
        <f>=IF(OR(F286="",G286=""),"",G286-F286)</f>
      </c>
      <c r="I286" s="31">
        <f>=IF(H286="","",IF(ROUND(H286,2)=0,"KLOPT",IF(H286&lt;0,"KASTEKORT","KASOVERSCHOT")))</f>
      </c>
      <c r="J286" s="32"/>
    </row>
    <row r="287" spans="1:10" x14ac:dyDescent="0.25">
      <c r="A287" s="34"/>
      <c r="B287" s="35"/>
      <c r="C287" s="36"/>
      <c r="D287" s="36"/>
      <c r="E287" s="36"/>
      <c r="F287" s="37"/>
      <c r="G287" s="37"/>
      <c r="H287" s="37">
        <f>=IF(OR(F287="",G287=""),"",G287-F287)</f>
      </c>
      <c r="I287" s="35">
        <f>=IF(H287="","",IF(ROUND(H287,2)=0,"KLOPT",IF(H287&lt;0,"KASTEKORT","KASOVERSCHOT")))</f>
      </c>
      <c r="J287" s="36"/>
    </row>
    <row r="288" spans="1:10" x14ac:dyDescent="0.25">
      <c r="A288" s="30"/>
      <c r="B288" s="31"/>
      <c r="C288" s="32"/>
      <c r="D288" s="32"/>
      <c r="E288" s="32"/>
      <c r="F288" s="33"/>
      <c r="G288" s="33"/>
      <c r="H288" s="33">
        <f>=IF(OR(F288="",G288=""),"",G288-F288)</f>
      </c>
      <c r="I288" s="31">
        <f>=IF(H288="","",IF(ROUND(H288,2)=0,"KLOPT",IF(H288&lt;0,"KASTEKORT","KASOVERSCHOT")))</f>
      </c>
      <c r="J288" s="32"/>
    </row>
    <row r="289" spans="1:10" x14ac:dyDescent="0.25">
      <c r="A289" s="34"/>
      <c r="B289" s="35"/>
      <c r="C289" s="36"/>
      <c r="D289" s="36"/>
      <c r="E289" s="36"/>
      <c r="F289" s="37"/>
      <c r="G289" s="37"/>
      <c r="H289" s="37">
        <f>=IF(OR(F289="",G289=""),"",G289-F289)</f>
      </c>
      <c r="I289" s="35">
        <f>=IF(H289="","",IF(ROUND(H289,2)=0,"KLOPT",IF(H289&lt;0,"KASTEKORT","KASOVERSCHOT")))</f>
      </c>
      <c r="J289" s="36"/>
    </row>
    <row r="290" spans="1:10" x14ac:dyDescent="0.25">
      <c r="A290" s="30"/>
      <c r="B290" s="31"/>
      <c r="C290" s="32"/>
      <c r="D290" s="32"/>
      <c r="E290" s="32"/>
      <c r="F290" s="33"/>
      <c r="G290" s="33"/>
      <c r="H290" s="33">
        <f>=IF(OR(F290="",G290=""),"",G290-F290)</f>
      </c>
      <c r="I290" s="31">
        <f>=IF(H290="","",IF(ROUND(H290,2)=0,"KLOPT",IF(H290&lt;0,"KASTEKORT","KASOVERSCHOT")))</f>
      </c>
      <c r="J290" s="32"/>
    </row>
    <row r="291" spans="1:10" x14ac:dyDescent="0.25">
      <c r="A291" s="34"/>
      <c r="B291" s="35"/>
      <c r="C291" s="36"/>
      <c r="D291" s="36"/>
      <c r="E291" s="36"/>
      <c r="F291" s="37"/>
      <c r="G291" s="37"/>
      <c r="H291" s="37">
        <f>=IF(OR(F291="",G291=""),"",G291-F291)</f>
      </c>
      <c r="I291" s="35">
        <f>=IF(H291="","",IF(ROUND(H291,2)=0,"KLOPT",IF(H291&lt;0,"KASTEKORT","KASOVERSCHOT")))</f>
      </c>
      <c r="J291" s="36"/>
    </row>
    <row r="292" spans="1:10" x14ac:dyDescent="0.25">
      <c r="A292" s="30"/>
      <c r="B292" s="31"/>
      <c r="C292" s="32"/>
      <c r="D292" s="32"/>
      <c r="E292" s="32"/>
      <c r="F292" s="33"/>
      <c r="G292" s="33"/>
      <c r="H292" s="33">
        <f>=IF(OR(F292="",G292=""),"",G292-F292)</f>
      </c>
      <c r="I292" s="31">
        <f>=IF(H292="","",IF(ROUND(H292,2)=0,"KLOPT",IF(H292&lt;0,"KASTEKORT","KASOVERSCHOT")))</f>
      </c>
      <c r="J292" s="32"/>
    </row>
    <row r="293" spans="1:10" x14ac:dyDescent="0.25">
      <c r="A293" s="34"/>
      <c r="B293" s="35"/>
      <c r="C293" s="36"/>
      <c r="D293" s="36"/>
      <c r="E293" s="36"/>
      <c r="F293" s="37"/>
      <c r="G293" s="37"/>
      <c r="H293" s="37">
        <f>=IF(OR(F293="",G293=""),"",G293-F293)</f>
      </c>
      <c r="I293" s="35">
        <f>=IF(H293="","",IF(ROUND(H293,2)=0,"KLOPT",IF(H293&lt;0,"KASTEKORT","KASOVERSCHOT")))</f>
      </c>
      <c r="J293" s="36"/>
    </row>
    <row r="294" spans="1:10" x14ac:dyDescent="0.25">
      <c r="A294" s="30"/>
      <c r="B294" s="31"/>
      <c r="C294" s="32"/>
      <c r="D294" s="32"/>
      <c r="E294" s="32"/>
      <c r="F294" s="33"/>
      <c r="G294" s="33"/>
      <c r="H294" s="33">
        <f>=IF(OR(F294="",G294=""),"",G294-F294)</f>
      </c>
      <c r="I294" s="31">
        <f>=IF(H294="","",IF(ROUND(H294,2)=0,"KLOPT",IF(H294&lt;0,"KASTEKORT","KASOVERSCHOT")))</f>
      </c>
      <c r="J294" s="32"/>
    </row>
    <row r="295" spans="1:10" x14ac:dyDescent="0.25">
      <c r="A295" s="34"/>
      <c r="B295" s="35"/>
      <c r="C295" s="36"/>
      <c r="D295" s="36"/>
      <c r="E295" s="36"/>
      <c r="F295" s="37"/>
      <c r="G295" s="37"/>
      <c r="H295" s="37">
        <f>=IF(OR(F295="",G295=""),"",G295-F295)</f>
      </c>
      <c r="I295" s="35">
        <f>=IF(H295="","",IF(ROUND(H295,2)=0,"KLOPT",IF(H295&lt;0,"KASTEKORT","KASOVERSCHOT")))</f>
      </c>
      <c r="J295" s="36"/>
    </row>
    <row r="296" spans="1:10" x14ac:dyDescent="0.25">
      <c r="A296" s="30"/>
      <c r="B296" s="31"/>
      <c r="C296" s="32"/>
      <c r="D296" s="32"/>
      <c r="E296" s="32"/>
      <c r="F296" s="33"/>
      <c r="G296" s="33"/>
      <c r="H296" s="33">
        <f>=IF(OR(F296="",G296=""),"",G296-F296)</f>
      </c>
      <c r="I296" s="31">
        <f>=IF(H296="","",IF(ROUND(H296,2)=0,"KLOPT",IF(H296&lt;0,"KASTEKORT","KASOVERSCHOT")))</f>
      </c>
      <c r="J296" s="32"/>
    </row>
    <row r="297" spans="1:10" x14ac:dyDescent="0.25">
      <c r="A297" s="34"/>
      <c r="B297" s="35"/>
      <c r="C297" s="36"/>
      <c r="D297" s="36"/>
      <c r="E297" s="36"/>
      <c r="F297" s="37"/>
      <c r="G297" s="37"/>
      <c r="H297" s="37">
        <f>=IF(OR(F297="",G297=""),"",G297-F297)</f>
      </c>
      <c r="I297" s="35">
        <f>=IF(H297="","",IF(ROUND(H297,2)=0,"KLOPT",IF(H297&lt;0,"KASTEKORT","KASOVERSCHOT")))</f>
      </c>
      <c r="J297" s="36"/>
    </row>
    <row r="298" spans="1:10" x14ac:dyDescent="0.25">
      <c r="A298" s="30"/>
      <c r="B298" s="31"/>
      <c r="C298" s="32"/>
      <c r="D298" s="32"/>
      <c r="E298" s="32"/>
      <c r="F298" s="33"/>
      <c r="G298" s="33"/>
      <c r="H298" s="33">
        <f>=IF(OR(F298="",G298=""),"",G298-F298)</f>
      </c>
      <c r="I298" s="31">
        <f>=IF(H298="","",IF(ROUND(H298,2)=0,"KLOPT",IF(H298&lt;0,"KASTEKORT","KASOVERSCHOT")))</f>
      </c>
      <c r="J298" s="32"/>
    </row>
    <row r="299" spans="1:10" x14ac:dyDescent="0.25">
      <c r="A299" s="34"/>
      <c r="B299" s="35"/>
      <c r="C299" s="36"/>
      <c r="D299" s="36"/>
      <c r="E299" s="36"/>
      <c r="F299" s="37"/>
      <c r="G299" s="37"/>
      <c r="H299" s="37">
        <f>=IF(OR(F299="",G299=""),"",G299-F299)</f>
      </c>
      <c r="I299" s="35">
        <f>=IF(H299="","",IF(ROUND(H299,2)=0,"KLOPT",IF(H299&lt;0,"KASTEKORT","KASOVERSCHOT")))</f>
      </c>
      <c r="J299" s="36"/>
    </row>
    <row r="300" spans="1:10" x14ac:dyDescent="0.25">
      <c r="A300" s="30"/>
      <c r="B300" s="31"/>
      <c r="C300" s="32"/>
      <c r="D300" s="32"/>
      <c r="E300" s="32"/>
      <c r="F300" s="33"/>
      <c r="G300" s="33"/>
      <c r="H300" s="33">
        <f>=IF(OR(F300="",G300=""),"",G300-F300)</f>
      </c>
      <c r="I300" s="31">
        <f>=IF(H300="","",IF(ROUND(H300,2)=0,"KLOPT",IF(H300&lt;0,"KASTEKORT","KASOVERSCHOT")))</f>
      </c>
      <c r="J300" s="32"/>
    </row>
  </sheetData>
  <autoFilter ref="A1:J1"/>
  <conditionalFormatting sqref="I2:I300">
    <cfRule type="cellIs" dxfId="0" priority="1" operator="equal">
      <formula>"KASTEKORT"</formula>
    </cfRule>
  </conditionalFormatting>
  <conditionalFormatting sqref="I2:I300">
    <cfRule type="cellIs" dxfId="1" priority="1" operator="equal">
      <formula>"KASOVERSCHOT"</formula>
    </cfRule>
  </conditionalFormatting>
  <conditionalFormatting sqref="I2:I300">
    <cfRule type="cellIs" dxfId="2" priority="1" operator="equal">
      <formula>"KLOPT"</formula>
    </cfRule>
  </conditionalFormatting>
  <dataValidations count="2">
    <dataValidation type="list" allowBlank="1" showErrorMessage="1" errorTitle="Ongeldige waarde" error="Kies een optie uit de lijst." sqref="D10:D300">
      <formula1>"Dagafsluiting,Overdracht dienst / kassier,Telling einde maand,Telling einde jaar,Onaangekondigde telling,Overig"</formula1>
    </dataValidation>
    <dataValidation type="list" allowBlank="1" showErrorMessage="1" errorTitle="Ongeldige waarde" error="Kies een optie uit de lijst." sqref="D2:D300">
      <formula1>"Dagafsluiting,Overdracht dienst / kassier,Telling einde maand,Telling einde jaar,Onaangekondigde telling,Overig"</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COUNT('Gegevens'!H2:H300)</f>
      </c>
      <c r="E6" s="45" t="s">
        <v>65</v>
      </c>
    </row>
    <row r="7" ht="30" customHeight="1" spans="2:5" x14ac:dyDescent="0.25">
      <c r="B7" s="43" t="s">
        <v>66</v>
      </c>
      <c r="C7" s="44">
        <f>COUNTIF('Gegevens'!I2:I300,"KLOPT")</f>
      </c>
      <c r="E7" s="45" t="s">
        <v>67</v>
      </c>
    </row>
    <row r="8" ht="30" customHeight="1" spans="2:5" x14ac:dyDescent="0.25">
      <c r="B8" s="43" t="s">
        <v>68</v>
      </c>
      <c r="C8" s="44">
        <f>COUNTIF('Gegevens'!I2:I300,"KASTEKORT")</f>
      </c>
      <c r="E8" s="45" t="s">
        <v>69</v>
      </c>
    </row>
    <row r="9" ht="30" customHeight="1" spans="2:5" x14ac:dyDescent="0.25">
      <c r="B9" s="43" t="s">
        <v>70</v>
      </c>
      <c r="C9" s="44">
        <f>COUNTIF('Gegevens'!I2:I300,"KASOVERSCHOT")</f>
      </c>
      <c r="E9" s="45" t="s">
        <v>71</v>
      </c>
    </row>
    <row r="10" ht="30" customHeight="1" spans="2:5" x14ac:dyDescent="0.25">
      <c r="B10" s="43" t="s">
        <v>72</v>
      </c>
      <c r="C10" s="46">
        <f>SUMIF('Gegevens'!H2:H300,"&lt;0")</f>
      </c>
      <c r="E10" s="45" t="s">
        <v>73</v>
      </c>
    </row>
    <row r="11" spans="2:3" x14ac:dyDescent="0.25">
      <c r="B11" s="43" t="s">
        <v>74</v>
      </c>
      <c r="C11" s="46">
        <f>SUMIF('Gegevens'!H2:H300,"&gt;0")</f>
      </c>
    </row>
    <row r="12" ht="24" customHeight="1" spans="2:5" x14ac:dyDescent="0.25">
      <c r="B12" s="43" t="s">
        <v>75</v>
      </c>
      <c r="C12" s="46">
        <f>SUM('Gegevens'!H2:H300)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Kastelprotocol</vt:lpstr>
      <vt:lpstr>Gegevens</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