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dos" state="visible" r:id="rId4"/>
    <sheet sheetId="2" name="Resumo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<sst xmlns="http://schemas.openxmlformats.org/spreadsheetml/2006/main" count="70" uniqueCount="56">
  <si>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Nº do Pedido</t>
  </si>
  <si>
    <t>Cliente</t>
  </si>
  <si>
    <t>Data do Pedido</t>
  </si>
  <si>
    <t>Canal</t>
  </si>
  <si>
    <t>Produto</t>
  </si>
  <si>
    <t>Unid.</t>
  </si>
  <si>
    <t>Preço Unitário</t>
  </si>
  <si>
    <t>Valor</t>
  </si>
  <si>
    <t>Status</t>
  </si>
  <si>
    <t>Envio / Rastreio</t>
  </si>
  <si>
    <t>Data de Entrega</t>
  </si>
  <si>
    <t>Prazo (dias)</t>
  </si>
  <si>
    <t>SP-1001</t>
  </si>
  <si>
    <t>Demir Market</t>
  </si>
  <si>
    <t>WhatsApp</t>
  </si>
  <si>
    <t>Fita para caixas 45mm</t>
  </si>
  <si>
    <t>Entregue</t>
  </si>
  <si>
    <t>ARS-88110023</t>
  </si>
  <si>
    <t>SP-1002</t>
  </si>
  <si>
    <t>Yılmaz Papelaria Ltda.</t>
  </si>
  <si>
    <t>Telefone</t>
  </si>
  <si>
    <t>Papel A4 80g</t>
  </si>
  <si>
    <t>Enviado</t>
  </si>
  <si>
    <t>MNG-4471200</t>
  </si>
  <si>
    <t>SP-1003</t>
  </si>
  <si>
    <t>Ada Limpeza</t>
  </si>
  <si>
    <t>Site</t>
  </si>
  <si>
    <t>Água sanitária 4 L</t>
  </si>
  <si>
    <t>Em preparação</t>
  </si>
  <si>
    <t/>
  </si>
  <si>
    <t>SP-1004</t>
  </si>
  <si>
    <t>Kaya Construções</t>
  </si>
  <si>
    <t>Loja</t>
  </si>
  <si>
    <t>Filme stretch 45cm</t>
  </si>
  <si>
    <t>SP-1005</t>
  </si>
  <si>
    <t>Öz Gıda</t>
  </si>
  <si>
    <t>Trendyol</t>
  </si>
  <si>
    <t>Pen drive 64 GB</t>
  </si>
  <si>
    <t>Cancelado</t>
  </si>
  <si>
    <t>Planilha de Controle de Pedidos</t>
  </si>
  <si>
    <t>Modelo gratuito em Excel · stokexcel.com</t>
  </si>
  <si>
    <t>RESUMO</t>
  </si>
  <si>
    <t>COMO USAR?</t>
  </si>
  <si>
    <t>Total de pedidos</t>
  </si>
  <si>
    <t>1. Abra cada pedido recebido em uma linha; o valor é calculado automaticamente.</t>
  </si>
  <si>
    <t>Valor total dos pedidos</t>
  </si>
  <si>
    <t>2. Avance a coluna Status: Em preparação → Enviado → Entregue.</t>
  </si>
  <si>
    <t>Entregues</t>
  </si>
  <si>
    <t>3. Escreva o código de rastreio; quando o cliente perguntar, encontre tudo em um só lugar.</t>
  </si>
  <si>
    <t>Pendentes (em preparação + enviados)</t>
  </si>
  <si>
    <t>4. Ao informar a data de entrega, a coluna Prazo (dias) mostra em quantos dias você entregou.</t>
  </si>
  <si>
    <t>Cancelados</t>
  </si>
  <si>
    <t>5. Com a coluna Canal, você vê qual canal de venda está funcionando.</t>
  </si>
  <si>
    <t>Valor médio do pedido</t>
  </si>
  <si>
    <t>Quando o Excel não basta: com a Ofisx na nuvem, pelo celular, automático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</si>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</sst>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"Entregue"</formula>
    </cfRule>
  </conditionalFormatting>
  <conditionalFormatting sqref="I2:I300">
    <cfRule type="cellIs" dxfId="1" priority="1" operator="equal">
      <formula>"Cancelado"</formula>
    </cfRule>
  </conditionalFormatting>
  <conditionalFormatting sqref="I2:I300">
    <cfRule type="cellIs" dxfId="2" priority="1" operator="equal">
      <formula>"Em preparação"</formula>
    </cfRule>
  </conditionalFormatting>
  <dataValidations count="4">
    <dataValidation type="list" allowBlank="1" showErrorMessage="1" errorTitle="Valor inválido" error="Selecione uma opção da lista." sqref="D10:D300">
      <formula1>"Loja,Telefone,WhatsApp,Site,Trendyol,Hepsiburada"</formula1>
    </dataValidation>
    <dataValidation type="list" allowBlank="1" showErrorMessage="1" errorTitle="Valor inválido" error="Selecione uma opção da lista." sqref="D2:D300">
      <formula1>"Loja,Telefone,WhatsApp,Site,Trendyol,Hepsiburada"</formula1>
    </dataValidation>
    <dataValidation type="list" allowBlank="1" showErrorMessage="1" errorTitle="Valor inválido" error="Selecione uma opção da lista." sqref="I10:I300">
      <formula1>"Em preparação,Enviado,Entregue,Cancelado"</formula1>
    </dataValidation>
    <dataValidation type="list" allowBlank="1" showErrorMessage="1" errorTitle="Valor inválido" error="Selecione uma opção da lista." sqref="I2:I300">
      <formula1>"Em preparação,Enviado,Entregue,Cancelado"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COUNTA('Dados'!A2:A300)</f>
      </c>
      <c r="E6" s="19" t="s">
        <v>44</v>
      </c>
    </row>
    <row r="7" ht="30" customHeight="1" spans="2:5" x14ac:dyDescent="0.25">
      <c r="B7" s="17" t="s">
        <v>45</v>
      </c>
      <c r="C7" s="20">
        <f>SUM('Dados'!H2:H300)</f>
      </c>
      <c r="E7" s="19" t="s">
        <v>46</v>
      </c>
    </row>
    <row r="8" ht="30" customHeight="1" spans="2:5" x14ac:dyDescent="0.25">
      <c r="B8" s="17" t="s">
        <v>47</v>
      </c>
      <c r="C8" s="18">
        <f>COUNTIF('Dados'!I2:I300,"Entregue")</f>
      </c>
      <c r="E8" s="19" t="s">
        <v>48</v>
      </c>
    </row>
    <row r="9" ht="30" customHeight="1" spans="2:5" x14ac:dyDescent="0.25">
      <c r="B9" s="17" t="s">
        <v>49</v>
      </c>
      <c r="C9" s="18">
        <f>COUNTIF('Dados'!I2:I300,"Em preparação")+COUNTIF('Dados'!I2:I300,"Enviado")</f>
      </c>
      <c r="E9" s="19" t="s">
        <v>50</v>
      </c>
    </row>
    <row r="10" ht="30" customHeight="1" spans="2:5" x14ac:dyDescent="0.25">
      <c r="B10" s="17" t="s">
        <v>51</v>
      </c>
      <c r="C10" s="18">
        <f>COUNTIF('Dados'!I2:I300,"Cancelado")</f>
      </c>
      <c r="E10" s="19" t="s">
        <v>52</v>
      </c>
    </row>
    <row r="11" spans="2:3" x14ac:dyDescent="0.25">
      <c r="B11" s="17" t="s">
        <v>53</v>
      </c>
      <c r="C11" s="20">
        <f>IFERROR(AVERAGE('Dados'!H2:H300),0)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