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Recebimento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'Recibo de Recebimento'!$B1:$F41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<sst xmlns="http://schemas.openxmlformats.org/spreadsheetml/2006/main" count="105" uniqueCount="65">
  <si>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NOME DA EMPRESA</t>
  </si>
  <si>
    <t>RECIBO DE RECEBIMENTO</t>
  </si>
  <si>
    <t>Endereço · Telefone</t>
  </si>
  <si>
    <t>Série / Nº de Ordem</t>
  </si>
  <si>
    <t>A-0142</t>
  </si>
  <si>
    <t>VIA DO CLIENTE</t>
  </si>
  <si>
    <t>Data</t>
  </si>
  <si>
    <t>Pagador (pessoa / empresa)</t>
  </si>
  <si>
    <t>Hasan Demir — 0532 000 00 00</t>
  </si>
  <si>
    <t>Valor (em números)</t>
  </si>
  <si>
    <t>Forma de pagamento</t>
  </si>
  <si>
    <t>Dinheiro</t>
  </si>
  <si>
    <t>Valor (por extenso)</t>
  </si>
  <si>
    <t>Somente dois mil e quinhentas liras turcas</t>
  </si>
  <si>
    <t>Descrição</t>
  </si>
  <si>
    <t>Pagamento parcial da dívida fiada de agosto</t>
  </si>
  <si>
    <t>Dados do cheque / promissória</t>
  </si>
  <si>
    <t>Dívida anterior</t>
  </si>
  <si>
    <t>Saldo restante</t>
  </si>
  <si>
    <t>O valor acima foi recebido na forma de pagamento indicada e referente ao descrito na descrição.</t>
  </si>
  <si>
    <t>PAGADOR</t>
  </si>
  <si>
    <t>QUEM RECEBE — Nome / Assinatura / Carimbo</t>
  </si>
  <si>
    <t>✂ - - - - - - - - - - - - - - - - - - - - - - - - - - - - - - - - - - - - - - - - - - - - - - - - - - - - - - - - - - - -</t>
  </si>
  <si>
    <t>VIA DA EMPRESA — preenchida automaticamente a partir da via superior</t>
  </si>
  <si>
    <t>Lance o recebimento pelo celular, veja a dívida restante na hora e envie lembretes — Controle de Contas: Fiado →</t>
  </si>
  <si>
    <t>Modelo gratuito · stokexcel.com — preencha apenas as células azul-claras da via superior. Este recibo não substitui nota fiscal ou cupom.</t>
  </si>
  <si>
    <t>Pagador</t>
  </si>
  <si>
    <t>Forma de Pagamento</t>
  </si>
  <si>
    <t>Valor</t>
  </si>
  <si>
    <t>Status</t>
  </si>
  <si>
    <t>Recebido por</t>
  </si>
  <si>
    <t>A-0138</t>
  </si>
  <si>
    <t>Hasan Demir</t>
  </si>
  <si>
    <t>Dívida fiada de julho — quitação total</t>
  </si>
  <si>
    <t>Válido</t>
  </si>
  <si>
    <t>Selin</t>
  </si>
  <si>
    <t>A-0139</t>
  </si>
  <si>
    <t>Yıldız Kırtasiye</t>
  </si>
  <si>
    <t>Nota fiscal nº 1180</t>
  </si>
  <si>
    <t>Transferência bancária</t>
  </si>
  <si>
    <t>A-0140</t>
  </si>
  <si>
    <t>Ayten Kaya</t>
  </si>
  <si>
    <t>Referente à dívida fiada de agosto</t>
  </si>
  <si>
    <t>Cancelado</t>
  </si>
  <si>
    <t>Murat</t>
  </si>
  <si>
    <t>A-0141</t>
  </si>
  <si>
    <t>Referente à dívida fiada de agosto (reemitido por erro de valor no A-0140)</t>
  </si>
  <si>
    <t>Recibo de Recebimento</t>
  </si>
  <si>
    <t>Modelo gratuito em Excel · stokexcel.com</t>
  </si>
  <si>
    <t>RESUMO</t>
  </si>
  <si>
    <t>COMO USAR?</t>
  </si>
  <si>
    <t>Recibos emitidos</t>
  </si>
  <si>
    <t>1. Escreva o nome, endereço e telefone da sua empresa no topo da aba "Recibo de Recebimento".</t>
  </si>
  <si>
    <t>Recibos cancelados</t>
  </si>
  <si>
    <t>2. A cada recebimento, dê o número seguinte ao anterior; preencha data, pagador, valor (em números e por extenso), forma de pagamento e descrição.</t>
  </si>
  <si>
    <t>Total recebido (válidos)</t>
  </si>
  <si>
    <t>3. Se você informar a dívida anterior, o saldo restante sai sozinho; a via inferior é preenchida por fórmula a partir da superior.</t>
  </si>
  <si>
    <t>4. Imprima a página e assine as duas vias: a de cima para o cliente, a de baixo para você. Adicione o recibo como uma linha nesta aba "Dados".</t>
  </si>
  <si>
    <t>5. Não apague um recibo errado: escolha "Cancelado" na coluna Status e emita um novo; a sequência numérica não se quebra.</t>
  </si>
  <si>
    <t>Cartão de crédito</t>
  </si>
  <si>
    <t>Cheque e promissória</t>
  </si>
  <si>
    <t>Quando o Excel não basta: com a Ofisx na nuvem, pelo celular, automático →</t>
  </si>
  <si>
    <t>Cheque</t>
  </si>
  <si>
    <t>Nota Promissória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</si>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</sst>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Valor inválido" error="Selecione uma opção da lista." sqref="E7">
      <formula1>"Dinheiro,Transferência bancária,Cartão de crédito,Cheque,Nota Promissória,Outro"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27</v>
      </c>
      <c r="F1" s="23" t="s">
        <v>28</v>
      </c>
      <c r="G1" s="23" t="s">
        <v>29</v>
      </c>
      <c r="H1" s="23" t="s">
        <v>30</v>
      </c>
    </row>
    <row r="2" spans="1:8" x14ac:dyDescent="0.25">
      <c r="A2" s="24">
        <v>46267</v>
      </c>
      <c r="B2" s="25" t="s">
        <v>31</v>
      </c>
      <c r="C2" s="26" t="s">
        <v>32</v>
      </c>
      <c r="D2" s="26" t="s">
        <v>33</v>
      </c>
      <c r="E2" s="26" t="s">
        <v>11</v>
      </c>
      <c r="F2" s="27">
        <v>1640</v>
      </c>
      <c r="G2" s="25" t="s">
        <v>34</v>
      </c>
      <c r="H2" s="26" t="s">
        <v>35</v>
      </c>
    </row>
    <row r="3" spans="1:8" x14ac:dyDescent="0.25">
      <c r="A3" s="28">
        <v>46273</v>
      </c>
      <c r="B3" s="29" t="s">
        <v>36</v>
      </c>
      <c r="C3" s="30" t="s">
        <v>37</v>
      </c>
      <c r="D3" s="30" t="s">
        <v>38</v>
      </c>
      <c r="E3" s="30" t="s">
        <v>39</v>
      </c>
      <c r="F3" s="31">
        <v>7350</v>
      </c>
      <c r="G3" s="29" t="s">
        <v>34</v>
      </c>
      <c r="H3" s="30" t="s">
        <v>35</v>
      </c>
    </row>
    <row r="4" spans="1:8" x14ac:dyDescent="0.25">
      <c r="A4" s="24">
        <v>46277</v>
      </c>
      <c r="B4" s="25" t="s">
        <v>40</v>
      </c>
      <c r="C4" s="26" t="s">
        <v>41</v>
      </c>
      <c r="D4" s="26" t="s">
        <v>42</v>
      </c>
      <c r="E4" s="26" t="s">
        <v>11</v>
      </c>
      <c r="F4" s="27">
        <v>500</v>
      </c>
      <c r="G4" s="25" t="s">
        <v>43</v>
      </c>
      <c r="H4" s="26" t="s">
        <v>44</v>
      </c>
    </row>
    <row r="5" spans="1:8" x14ac:dyDescent="0.25">
      <c r="A5" s="28">
        <v>46277</v>
      </c>
      <c r="B5" s="29" t="s">
        <v>45</v>
      </c>
      <c r="C5" s="30" t="s">
        <v>41</v>
      </c>
      <c r="D5" s="30" t="s">
        <v>46</v>
      </c>
      <c r="E5" s="30" t="s">
        <v>11</v>
      </c>
      <c r="F5" s="31">
        <v>600</v>
      </c>
      <c r="G5" s="29" t="s">
        <v>34</v>
      </c>
      <c r="H5" s="30" t="s">
        <v>44</v>
      </c>
    </row>
    <row r="6" spans="1:8" x14ac:dyDescent="0.25">
      <c r="A6" s="24">
        <v>46290</v>
      </c>
      <c r="B6" s="25" t="s">
        <v>4</v>
      </c>
      <c r="C6" s="26" t="s">
        <v>32</v>
      </c>
      <c r="D6" s="26" t="s">
        <v>15</v>
      </c>
      <c r="E6" s="26" t="s">
        <v>11</v>
      </c>
      <c r="F6" s="27">
        <v>2500</v>
      </c>
      <c r="G6" s="25" t="s">
        <v>34</v>
      </c>
      <c r="H6" s="26" t="s">
        <v>35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"Cancelado"</formula>
    </cfRule>
  </conditionalFormatting>
  <dataValidations count="4">
    <dataValidation type="list" allowBlank="1" showErrorMessage="1" errorTitle="Valor inválido" error="Selecione uma opção da lista." sqref="E10:E300">
      <formula1>"Dinheiro,Transferência bancária,Cartão de crédito,Cheque,Nota Promissória,Outro"</formula1>
    </dataValidation>
    <dataValidation type="list" allowBlank="1" showErrorMessage="1" errorTitle="Valor inválido" error="Selecione uma opção da lista." sqref="E2:E300">
      <formula1>"Dinheiro,Transferência bancária,Cartão de crédito,Cheque,Nota Promissória,Outro"</formula1>
    </dataValidation>
    <dataValidation type="list" allowBlank="1" showErrorMessage="1" errorTitle="Valor inválido" error="Selecione uma opção da lista." sqref="G10:G300">
      <formula1>"Válido,Cancelado"</formula1>
    </dataValidation>
    <dataValidation type="list" allowBlank="1" showErrorMessage="1" errorTitle="Valor inválido" error="Selecione uma opção da lista." sqref="G2:G300">
      <formula1>"Válido,Cancelado"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COUNTA('Dados'!B2:B300)</f>
      </c>
      <c r="E6" s="39" t="s">
        <v>52</v>
      </c>
    </row>
    <row r="7" ht="30" customHeight="1" spans="2:5" x14ac:dyDescent="0.25">
      <c r="B7" s="37" t="s">
        <v>53</v>
      </c>
      <c r="C7" s="38">
        <f>COUNTIF('Dados'!G2:G300,"Cancelado")</f>
      </c>
      <c r="E7" s="39" t="s">
        <v>54</v>
      </c>
    </row>
    <row r="8" ht="30" customHeight="1" spans="2:5" x14ac:dyDescent="0.25">
      <c r="B8" s="37" t="s">
        <v>55</v>
      </c>
      <c r="C8" s="40">
        <f>SUMIF('Dados'!G2:G300,"Válido",'Dados'!F2:F300)</f>
      </c>
      <c r="E8" s="39" t="s">
        <v>56</v>
      </c>
    </row>
    <row r="9" ht="30" customHeight="1" spans="2:5" x14ac:dyDescent="0.25">
      <c r="B9" s="37" t="s">
        <v>11</v>
      </c>
      <c r="C9" s="40">
        <f>SUMIFS('Dados'!F2:F300,'Dados'!G2:G300,"Válido",'Dados'!E2:E300,"Dinheiro")</f>
      </c>
      <c r="E9" s="39" t="s">
        <v>57</v>
      </c>
    </row>
    <row r="10" ht="30" customHeight="1" spans="2:5" x14ac:dyDescent="0.25">
      <c r="B10" s="37" t="s">
        <v>39</v>
      </c>
      <c r="C10" s="40">
        <f>SUMIFS('Dados'!F2:F300,'Dados'!G2:G300,"Válido",'Dados'!E2:E300,"Transferência bancária")</f>
      </c>
      <c r="E10" s="39" t="s">
        <v>58</v>
      </c>
    </row>
    <row r="11" spans="2:3" x14ac:dyDescent="0.25">
      <c r="B11" s="37" t="s">
        <v>59</v>
      </c>
      <c r="C11" s="40">
        <f>SUMIFS('Dados'!F2:F300,'Dados'!G2:G300,"Válido",'Dados'!E2:E300,"Cartão de crédito")</f>
      </c>
    </row>
    <row r="12" ht="24" customHeight="1" spans="2:5" x14ac:dyDescent="0.25">
      <c r="B12" s="37" t="s">
        <v>60</v>
      </c>
      <c r="C12" s="40">
        <f>SUMIFS('Dados'!F2:F300,'Dados'!G2:G300,"Válido",'Dados'!E2:E300,"Cheque")+SUMIFS('Dados'!F2:F300,'Dados'!G2:G300,"Válido",'Dados'!E2:E300,"Nota Promissória")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27</v>
      </c>
      <c r="B1" s="42" t="s">
        <v>29</v>
      </c>
    </row>
    <row r="2" spans="1:2" x14ac:dyDescent="0.25">
      <c r="A2" t="s">
        <v>11</v>
      </c>
      <c r="B2" t="s">
        <v>34</v>
      </c>
    </row>
    <row r="3" spans="1:2" x14ac:dyDescent="0.25">
      <c r="A3" t="s">
        <v>39</v>
      </c>
      <c r="B3" t="s">
        <v>43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Recibo de Recebimento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