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кт инвентаризации кассы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'Акт инвентаризации кассы'!$B1:$F56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<sst xmlns="http://schemas.openxmlformats.org/spreadsheetml/2006/main" count="110" uniqueCount="80">
  <si>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АКТ ИНВЕНТАРИЗАЦИИ КАССЫ</t>
  </si>
  <si>
    <t>Бесплатный шаблон · stokexcel.com — заполняйте только светло-синие ячейки, итоги и разница считаются автоматически.</t>
  </si>
  <si>
    <t>№ акта</t>
  </si>
  <si>
    <t>2026/09-14</t>
  </si>
  <si>
    <t>Дата подсчёта</t>
  </si>
  <si>
    <t>Причина пересчёта</t>
  </si>
  <si>
    <t>Закрытие дня</t>
  </si>
  <si>
    <t>Время пересчёта</t>
  </si>
  <si>
    <t>21:15</t>
  </si>
  <si>
    <t>КОМПАНИЯ И КАССА</t>
  </si>
  <si>
    <t>Название компании</t>
  </si>
  <si>
    <t>Филиал / Касса</t>
  </si>
  <si>
    <t>Главный магазин — касса № 1</t>
  </si>
  <si>
    <t>Ответственный за кассу</t>
  </si>
  <si>
    <t>ПОДСЧЁТ НАЛИЧНЫХ — деньги в кассе пересчитываются по номиналам</t>
  </si>
  <si>
    <t>Номинал</t>
  </si>
  <si>
    <t>Тип</t>
  </si>
  <si>
    <t>Шт.</t>
  </si>
  <si>
    <t>Сумма</t>
  </si>
  <si>
    <t>Банкноты</t>
  </si>
  <si>
    <t>Монеты</t>
  </si>
  <si>
    <t>Итого сосчитанных наличных</t>
  </si>
  <si>
    <t>ДОКУМЕНТЫ В КАССЕ — выплаты, уже вышедшие из кассы, но ещё не внесённые в учёт</t>
  </si>
  <si>
    <t>Описание (с № чека / квитанции)</t>
  </si>
  <si>
    <t>Плата за доставку — чек № 1482</t>
  </si>
  <si>
    <t>Аванс сотруднику — расписка № 37</t>
  </si>
  <si>
    <t>Итого документов</t>
  </si>
  <si>
    <t>РЕЗУЛЬТАТ — сравнение сосчитанного с остатком кассы по учёту</t>
  </si>
  <si>
    <t>Сосчитанные наличные</t>
  </si>
  <si>
    <t>Документы в кассе</t>
  </si>
  <si>
    <t>Подтверждённая сумма (наличные + документы)</t>
  </si>
  <si>
    <t>Остаток кассы, который должен быть по учёту</t>
  </si>
  <si>
    <t>← из кассовой книги или программы</t>
  </si>
  <si>
    <t>РАЗНИЦА В КАССЕ</t>
  </si>
  <si>
    <t>Пояснение / примечание</t>
  </si>
  <si>
    <t>Настоящий акт составлен для фиксации результата фактического пересчёта кассы, указанной выше, в указанные дату и время. Наличные в кассе пересчитаны по номиналам, находящиеся в кассе документы записаны отдельно, а итог сопоставлен с остатком кассы, который должен быть по учёту. Акт прочитан и подписан лицами, подписи которых указаны ниже.</t>
  </si>
  <si>
    <t>КАССУ СДАЛ</t>
  </si>
  <si>
    <t>ПЕРЕСЧЁТ ПРОВЁЛ</t>
  </si>
  <si>
    <t>ПРИНЯЛ / УПОЛНОМОЧЕННОЕ ЛИЦО</t>
  </si>
  <si>
    <t>ФИО:</t>
  </si>
  <si>
    <t>Держите кассу, продажи и оплаты в одной панели, а кассовый отчёт пусть формируется сам — Ofisx →</t>
  </si>
  <si>
    <t>Остаток по учёту</t>
  </si>
  <si>
    <t>Сосчитано (наличные + документы)</t>
  </si>
  <si>
    <t>Разница</t>
  </si>
  <si>
    <t>Статус</t>
  </si>
  <si>
    <t>Описание</t>
  </si>
  <si>
    <t>2026/09-08</t>
  </si>
  <si>
    <t>Центральный — касса № 1</t>
  </si>
  <si>
    <t>Ayşe K.</t>
  </si>
  <si>
    <t>2026/09-10</t>
  </si>
  <si>
    <t>Передача смены / кассира</t>
  </si>
  <si>
    <t>Mert Y.</t>
  </si>
  <si>
    <t>Ошибка со сдачей; и при втором пересчёте не хватает 50 ₺</t>
  </si>
  <si>
    <t>2026/09-11</t>
  </si>
  <si>
    <t>2026/09-12</t>
  </si>
  <si>
    <t>Филиал — касса № 2</t>
  </si>
  <si>
    <t>Внезапная проверка</t>
  </si>
  <si>
    <t>Deniz T.</t>
  </si>
  <si>
    <t>Найдена непроведённая продажа за наличные на 20 ₺</t>
  </si>
  <si>
    <t>Пример пересчёта на листе акта</t>
  </si>
  <si>
    <t>Акт инвентаризации кассы</t>
  </si>
  <si>
    <t>Бесплатный шаблон Excel · stokexcel.com</t>
  </si>
  <si>
    <t>ИТОГИ</t>
  </si>
  <si>
    <t>КАК ПОЛЬЗОВАТЬСЯ?</t>
  </si>
  <si>
    <t>Записанных пересчётов</t>
  </si>
  <si>
    <t>1. На листе «Акт инвентаризации кассы» заполните № акта, дату, время, причину пересчёта и данные кассы.</t>
  </si>
  <si>
    <t>Пересчётов без расхождений</t>
  </si>
  <si>
    <t>2. Пересчитайте деньги в кассе по номиналам и заполните только столбец «Количество»; суммы и итог по наличным считаются автоматически.</t>
  </si>
  <si>
    <t>Пересчётов с недостачей в кассе</t>
  </si>
  <si>
    <t>3. Чеки и квитанции, уже вышедшие из кассы, но ещё не записанные в книгу, впишите в раздел «Документы в кассе».</t>
  </si>
  <si>
    <t>Пересчётов с излишком в кассе</t>
  </si>
  <si>
    <t>4. В ячейку «Остаток кассы, который должен быть по учёту» введите остаток из книги; разница в кассе и статус появятся сами.</t>
  </si>
  <si>
    <t>Общая недостача в кассе</t>
  </si>
  <si>
    <t>5. Распечатайте акт и подпишите, результат добавьте на лист «Данные» отдельной строкой; повторяющиеся недостачи видны на листе «Итоги».</t>
  </si>
  <si>
    <t>Общий излишек в кассе</t>
  </si>
  <si>
    <t>Чистая разница</t>
  </si>
  <si>
    <t>Когда Excel уже недостаточно: Ofisx в облаке, с телефона, автоматически →</t>
  </si>
  <si>
    <t>Инвентаризация на конец месяца</t>
  </si>
  <si>
    <t>Инвентаризация на конец года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</si>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</sst>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IF(ROUND(D40,2)&lt;0,"НЕДОСТАЧА В КАССЕ",IF(ROUND(D40,2)&gt;0,"ИЗЛИШЕК В КАССЕ","Разницы нет"))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Недопустимое значение" error="Выберите значение из списка." sqref="C6">
      <formula1>"Закрытие дня,Передача смены / кассира,Инвентаризация на конец месяца,Инвентаризация на конец года,Внезапная проверка,Прочее"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=IF(H2="","",IF(ROUND(H2,2)=0,"СХОДИТСЯ",IF(H2&lt;0,"НЕДОСТАЧА В КАССЕ","ИЗЛИШЕК В КАССЕ")))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=IF(H3="","",IF(ROUND(H3,2)=0,"СХОДИТСЯ",IF(H3&lt;0,"НЕДОСТАЧА В КАССЕ","ИЗЛИШЕК В КАССЕ")))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=IF(H4="","",IF(ROUND(H4,2)=0,"СХОДИТСЯ",IF(H4&lt;0,"НЕДОСТАЧА В КАССЕ","ИЗЛИШЕК В КАССЕ")))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=IF(H5="","",IF(ROUND(H5,2)=0,"СХОДИТСЯ",IF(H5&lt;0,"НЕДОСТАЧА В КАССЕ","ИЗЛИШЕК В КАССЕ")))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=IF(H6="","",IF(ROUND(H6,2)=0,"СХОДИТСЯ",IF(H6&lt;0,"НЕДОСТАЧА В КАССЕ","ИЗЛИШЕК В КАССЕ")))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=IF(H7="","",IF(ROUND(H7,2)=0,"СХОДИТСЯ",IF(H7&lt;0,"НЕДОСТАЧА В КАССЕ","ИЗЛИШЕК В КАССЕ")))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=IF(H8="","",IF(ROUND(H8,2)=0,"СХОДИТСЯ",IF(H8&lt;0,"НЕДОСТАЧА В КАССЕ","ИЗЛИШЕК В КАССЕ")))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=IF(H9="","",IF(ROUND(H9,2)=0,"СХОДИТСЯ",IF(H9&lt;0,"НЕДОСТАЧА В КАССЕ","ИЗЛИШЕК В КАССЕ")))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=IF(H10="","",IF(ROUND(H10,2)=0,"СХОДИТСЯ",IF(H10&lt;0,"НЕДОСТАЧА В КАССЕ","ИЗЛИШЕК В КАССЕ")))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=IF(H11="","",IF(ROUND(H11,2)=0,"СХОДИТСЯ",IF(H11&lt;0,"НЕДОСТАЧА В КАССЕ","ИЗЛИШЕК В КАССЕ")))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=IF(H12="","",IF(ROUND(H12,2)=0,"СХОДИТСЯ",IF(H12&lt;0,"НЕДОСТАЧА В КАССЕ","ИЗЛИШЕК В КАССЕ")))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=IF(H13="","",IF(ROUND(H13,2)=0,"СХОДИТСЯ",IF(H13&lt;0,"НЕДОСТАЧА В КАССЕ","ИЗЛИШЕК В КАССЕ")))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=IF(H14="","",IF(ROUND(H14,2)=0,"СХОДИТСЯ",IF(H14&lt;0,"НЕДОСТАЧА В КАССЕ","ИЗЛИШЕК В КАССЕ")))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=IF(H15="","",IF(ROUND(H15,2)=0,"СХОДИТСЯ",IF(H15&lt;0,"НЕДОСТАЧА В КАССЕ","ИЗЛИШЕК В КАССЕ")))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=IF(H16="","",IF(ROUND(H16,2)=0,"СХОДИТСЯ",IF(H16&lt;0,"НЕДОСТАЧА В КАССЕ","ИЗЛИШЕК В КАССЕ")))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=IF(H17="","",IF(ROUND(H17,2)=0,"СХОДИТСЯ",IF(H17&lt;0,"НЕДОСТАЧА В КАССЕ","ИЗЛИШЕК В КАССЕ")))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=IF(H18="","",IF(ROUND(H18,2)=0,"СХОДИТСЯ",IF(H18&lt;0,"НЕДОСТАЧА В КАССЕ","ИЗЛИШЕК В КАССЕ")))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=IF(H19="","",IF(ROUND(H19,2)=0,"СХОДИТСЯ",IF(H19&lt;0,"НЕДОСТАЧА В КАССЕ","ИЗЛИШЕК В КАССЕ")))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=IF(H20="","",IF(ROUND(H20,2)=0,"СХОДИТСЯ",IF(H20&lt;0,"НЕДОСТАЧА В КАССЕ","ИЗЛИШЕК В КАССЕ")))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=IF(H21="","",IF(ROUND(H21,2)=0,"СХОДИТСЯ",IF(H21&lt;0,"НЕДОСТАЧА В КАССЕ","ИЗЛИШЕК В КАССЕ")))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=IF(H22="","",IF(ROUND(H22,2)=0,"СХОДИТСЯ",IF(H22&lt;0,"НЕДОСТАЧА В КАССЕ","ИЗЛИШЕК В КАССЕ")))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=IF(H23="","",IF(ROUND(H23,2)=0,"СХОДИТСЯ",IF(H23&lt;0,"НЕДОСТАЧА В КАССЕ","ИЗЛИШЕК В КАССЕ")))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=IF(H24="","",IF(ROUND(H24,2)=0,"СХОДИТСЯ",IF(H24&lt;0,"НЕДОСТАЧА В КАССЕ","ИЗЛИШЕК В КАССЕ")))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=IF(H25="","",IF(ROUND(H25,2)=0,"СХОДИТСЯ",IF(H25&lt;0,"НЕДОСТАЧА В КАССЕ","ИЗЛИШЕК В КАССЕ")))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=IF(H26="","",IF(ROUND(H26,2)=0,"СХОДИТСЯ",IF(H26&lt;0,"НЕДОСТАЧА В КАССЕ","ИЗЛИШЕК В КАССЕ")))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=IF(H27="","",IF(ROUND(H27,2)=0,"СХОДИТСЯ",IF(H27&lt;0,"НЕДОСТАЧА В КАССЕ","ИЗЛИШЕК В КАССЕ")))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=IF(H28="","",IF(ROUND(H28,2)=0,"СХОДИТСЯ",IF(H28&lt;0,"НЕДОСТАЧА В КАССЕ","ИЗЛИШЕК В КАССЕ")))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=IF(H29="","",IF(ROUND(H29,2)=0,"СХОДИТСЯ",IF(H29&lt;0,"НЕДОСТАЧА В КАССЕ","ИЗЛИШЕК В КАССЕ")))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=IF(H30="","",IF(ROUND(H30,2)=0,"СХОДИТСЯ",IF(H30&lt;0,"НЕДОСТАЧА В КАССЕ","ИЗЛИШЕК В КАССЕ")))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=IF(H31="","",IF(ROUND(H31,2)=0,"СХОДИТСЯ",IF(H31&lt;0,"НЕДОСТАЧА В КАССЕ","ИЗЛИШЕК В КАССЕ")))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=IF(H32="","",IF(ROUND(H32,2)=0,"СХОДИТСЯ",IF(H32&lt;0,"НЕДОСТАЧА В КАССЕ","ИЗЛИШЕК В КАССЕ")))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=IF(H33="","",IF(ROUND(H33,2)=0,"СХОДИТСЯ",IF(H33&lt;0,"НЕДОСТАЧА В КАССЕ","ИЗЛИШЕК В КАССЕ")))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=IF(H34="","",IF(ROUND(H34,2)=0,"СХОДИТСЯ",IF(H34&lt;0,"НЕДОСТАЧА В КАССЕ","ИЗЛИШЕК В КАССЕ")))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=IF(H35="","",IF(ROUND(H35,2)=0,"СХОДИТСЯ",IF(H35&lt;0,"НЕДОСТАЧА В КАССЕ","ИЗЛИШЕК В КАССЕ")))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=IF(H36="","",IF(ROUND(H36,2)=0,"СХОДИТСЯ",IF(H36&lt;0,"НЕДОСТАЧА В КАССЕ","ИЗЛИШЕК В КАССЕ")))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=IF(H37="","",IF(ROUND(H37,2)=0,"СХОДИТСЯ",IF(H37&lt;0,"НЕДОСТАЧА В КАССЕ","ИЗЛИШЕК В КАССЕ")))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=IF(H38="","",IF(ROUND(H38,2)=0,"СХОДИТСЯ",IF(H38&lt;0,"НЕДОСТАЧА В КАССЕ","ИЗЛИШЕК В КАССЕ")))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=IF(H39="","",IF(ROUND(H39,2)=0,"СХОДИТСЯ",IF(H39&lt;0,"НЕДОСТАЧА В КАССЕ","ИЗЛИШЕК В КАССЕ")))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=IF(H40="","",IF(ROUND(H40,2)=0,"СХОДИТСЯ",IF(H40&lt;0,"НЕДОСТАЧА В КАССЕ","ИЗЛИШЕК В КАССЕ")))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=IF(H41="","",IF(ROUND(H41,2)=0,"СХОДИТСЯ",IF(H41&lt;0,"НЕДОСТАЧА В КАССЕ","ИЗЛИШЕК В КАССЕ")))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=IF(H42="","",IF(ROUND(H42,2)=0,"СХОДИТСЯ",IF(H42&lt;0,"НЕДОСТАЧА В КАССЕ","ИЗЛИШЕК В КАССЕ")))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=IF(H43="","",IF(ROUND(H43,2)=0,"СХОДИТСЯ",IF(H43&lt;0,"НЕДОСТАЧА В КАССЕ","ИЗЛИШЕК В КАССЕ")))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=IF(H44="","",IF(ROUND(H44,2)=0,"СХОДИТСЯ",IF(H44&lt;0,"НЕДОСТАЧА В КАССЕ","ИЗЛИШЕК В КАССЕ")))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=IF(H45="","",IF(ROUND(H45,2)=0,"СХОДИТСЯ",IF(H45&lt;0,"НЕДОСТАЧА В КАССЕ","ИЗЛИШЕК В КАССЕ")))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=IF(H46="","",IF(ROUND(H46,2)=0,"СХОДИТСЯ",IF(H46&lt;0,"НЕДОСТАЧА В КАССЕ","ИЗЛИШЕК В КАССЕ")))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=IF(H47="","",IF(ROUND(H47,2)=0,"СХОДИТСЯ",IF(H47&lt;0,"НЕДОСТАЧА В КАССЕ","ИЗЛИШЕК В КАССЕ")))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=IF(H48="","",IF(ROUND(H48,2)=0,"СХОДИТСЯ",IF(H48&lt;0,"НЕДОСТАЧА В КАССЕ","ИЗЛИШЕК В КАССЕ")))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=IF(H49="","",IF(ROUND(H49,2)=0,"СХОДИТСЯ",IF(H49&lt;0,"НЕДОСТАЧА В КАССЕ","ИЗЛИШЕК В КАССЕ")))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=IF(H50="","",IF(ROUND(H50,2)=0,"СХОДИТСЯ",IF(H50&lt;0,"НЕДОСТАЧА В КАССЕ","ИЗЛИШЕК В КАССЕ")))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=IF(H51="","",IF(ROUND(H51,2)=0,"СХОДИТСЯ",IF(H51&lt;0,"НЕДОСТАЧА В КАССЕ","ИЗЛИШЕК В КАССЕ")))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=IF(H52="","",IF(ROUND(H52,2)=0,"СХОДИТСЯ",IF(H52&lt;0,"НЕДОСТАЧА В КАССЕ","ИЗЛИШЕК В КАССЕ")))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=IF(H53="","",IF(ROUND(H53,2)=0,"СХОДИТСЯ",IF(H53&lt;0,"НЕДОСТАЧА В КАССЕ","ИЗЛИШЕК В КАССЕ")))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=IF(H54="","",IF(ROUND(H54,2)=0,"СХОДИТСЯ",IF(H54&lt;0,"НЕДОСТАЧА В КАССЕ","ИЗЛИШЕК В КАССЕ")))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=IF(H55="","",IF(ROUND(H55,2)=0,"СХОДИТСЯ",IF(H55&lt;0,"НЕДОСТАЧА В КАССЕ","ИЗЛИШЕК В КАССЕ")))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=IF(H56="","",IF(ROUND(H56,2)=0,"СХОДИТСЯ",IF(H56&lt;0,"НЕДОСТАЧА В КАССЕ","ИЗЛИШЕК В КАССЕ")))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=IF(H57="","",IF(ROUND(H57,2)=0,"СХОДИТСЯ",IF(H57&lt;0,"НЕДОСТАЧА В КАССЕ","ИЗЛИШЕК В КАССЕ")))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=IF(H58="","",IF(ROUND(H58,2)=0,"СХОДИТСЯ",IF(H58&lt;0,"НЕДОСТАЧА В КАССЕ","ИЗЛИШЕК В КАССЕ")))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=IF(H59="","",IF(ROUND(H59,2)=0,"СХОДИТСЯ",IF(H59&lt;0,"НЕДОСТАЧА В КАССЕ","ИЗЛИШЕК В КАССЕ")))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=IF(H60="","",IF(ROUND(H60,2)=0,"СХОДИТСЯ",IF(H60&lt;0,"НЕДОСТАЧА В КАССЕ","ИЗЛИШЕК В КАССЕ")))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=IF(H61="","",IF(ROUND(H61,2)=0,"СХОДИТСЯ",IF(H61&lt;0,"НЕДОСТАЧА В КАССЕ","ИЗЛИШЕК В КАССЕ")))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=IF(H62="","",IF(ROUND(H62,2)=0,"СХОДИТСЯ",IF(H62&lt;0,"НЕДОСТАЧА В КАССЕ","ИЗЛИШЕК В КАССЕ")))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=IF(H63="","",IF(ROUND(H63,2)=0,"СХОДИТСЯ",IF(H63&lt;0,"НЕДОСТАЧА В КАССЕ","ИЗЛИШЕК В КАССЕ")))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=IF(H64="","",IF(ROUND(H64,2)=0,"СХОДИТСЯ",IF(H64&lt;0,"НЕДОСТАЧА В КАССЕ","ИЗЛИШЕК В КАССЕ")))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=IF(H65="","",IF(ROUND(H65,2)=0,"СХОДИТСЯ",IF(H65&lt;0,"НЕДОСТАЧА В КАССЕ","ИЗЛИШЕК В КАССЕ")))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=IF(H66="","",IF(ROUND(H66,2)=0,"СХОДИТСЯ",IF(H66&lt;0,"НЕДОСТАЧА В КАССЕ","ИЗЛИШЕК В КАССЕ")))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=IF(H67="","",IF(ROUND(H67,2)=0,"СХОДИТСЯ",IF(H67&lt;0,"НЕДОСТАЧА В КАССЕ","ИЗЛИШЕК В КАССЕ")))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=IF(H68="","",IF(ROUND(H68,2)=0,"СХОДИТСЯ",IF(H68&lt;0,"НЕДОСТАЧА В КАССЕ","ИЗЛИШЕК В КАССЕ")))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=IF(H69="","",IF(ROUND(H69,2)=0,"СХОДИТСЯ",IF(H69&lt;0,"НЕДОСТАЧА В КАССЕ","ИЗЛИШЕК В КАССЕ")))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=IF(H70="","",IF(ROUND(H70,2)=0,"СХОДИТСЯ",IF(H70&lt;0,"НЕДОСТАЧА В КАССЕ","ИЗЛИШЕК В КАССЕ")))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=IF(H71="","",IF(ROUND(H71,2)=0,"СХОДИТСЯ",IF(H71&lt;0,"НЕДОСТАЧА В КАССЕ","ИЗЛИШЕК В КАССЕ")))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=IF(H72="","",IF(ROUND(H72,2)=0,"СХОДИТСЯ",IF(H72&lt;0,"НЕДОСТАЧА В КАССЕ","ИЗЛИШЕК В КАССЕ")))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=IF(H73="","",IF(ROUND(H73,2)=0,"СХОДИТСЯ",IF(H73&lt;0,"НЕДОСТАЧА В КАССЕ","ИЗЛИШЕК В КАССЕ")))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=IF(H74="","",IF(ROUND(H74,2)=0,"СХОДИТСЯ",IF(H74&lt;0,"НЕДОСТАЧА В КАССЕ","ИЗЛИШЕК В КАССЕ")))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=IF(H75="","",IF(ROUND(H75,2)=0,"СХОДИТСЯ",IF(H75&lt;0,"НЕДОСТАЧА В КАССЕ","ИЗЛИШЕК В КАССЕ")))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=IF(H76="","",IF(ROUND(H76,2)=0,"СХОДИТСЯ",IF(H76&lt;0,"НЕДОСТАЧА В КАССЕ","ИЗЛИШЕК В КАССЕ")))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=IF(H77="","",IF(ROUND(H77,2)=0,"СХОДИТСЯ",IF(H77&lt;0,"НЕДОСТАЧА В КАССЕ","ИЗЛИШЕК В КАССЕ")))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=IF(H78="","",IF(ROUND(H78,2)=0,"СХОДИТСЯ",IF(H78&lt;0,"НЕДОСТАЧА В КАССЕ","ИЗЛИШЕК В КАССЕ")))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=IF(H79="","",IF(ROUND(H79,2)=0,"СХОДИТСЯ",IF(H79&lt;0,"НЕДОСТАЧА В КАССЕ","ИЗЛИШЕК В КАССЕ")))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=IF(H80="","",IF(ROUND(H80,2)=0,"СХОДИТСЯ",IF(H80&lt;0,"НЕДОСТАЧА В КАССЕ","ИЗЛИШЕК В КАССЕ")))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=IF(H81="","",IF(ROUND(H81,2)=0,"СХОДИТСЯ",IF(H81&lt;0,"НЕДОСТАЧА В КАССЕ","ИЗЛИШЕК В КАССЕ")))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=IF(H82="","",IF(ROUND(H82,2)=0,"СХОДИТСЯ",IF(H82&lt;0,"НЕДОСТАЧА В КАССЕ","ИЗЛИШЕК В КАССЕ")))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=IF(H83="","",IF(ROUND(H83,2)=0,"СХОДИТСЯ",IF(H83&lt;0,"НЕДОСТАЧА В КАССЕ","ИЗЛИШЕК В КАССЕ")))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=IF(H84="","",IF(ROUND(H84,2)=0,"СХОДИТСЯ",IF(H84&lt;0,"НЕДОСТАЧА В КАССЕ","ИЗЛИШЕК В КАССЕ")))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=IF(H85="","",IF(ROUND(H85,2)=0,"СХОДИТСЯ",IF(H85&lt;0,"НЕДОСТАЧА В КАССЕ","ИЗЛИШЕК В КАССЕ")))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=IF(H86="","",IF(ROUND(H86,2)=0,"СХОДИТСЯ",IF(H86&lt;0,"НЕДОСТАЧА В КАССЕ","ИЗЛИШЕК В КАССЕ")))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=IF(H87="","",IF(ROUND(H87,2)=0,"СХОДИТСЯ",IF(H87&lt;0,"НЕДОСТАЧА В КАССЕ","ИЗЛИШЕК В КАССЕ")))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=IF(H88="","",IF(ROUND(H88,2)=0,"СХОДИТСЯ",IF(H88&lt;0,"НЕДОСТАЧА В КАССЕ","ИЗЛИШЕК В КАССЕ")))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=IF(H89="","",IF(ROUND(H89,2)=0,"СХОДИТСЯ",IF(H89&lt;0,"НЕДОСТАЧА В КАССЕ","ИЗЛИШЕК В КАССЕ")))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=IF(H90="","",IF(ROUND(H90,2)=0,"СХОДИТСЯ",IF(H90&lt;0,"НЕДОСТАЧА В КАССЕ","ИЗЛИШЕК В КАССЕ")))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=IF(H91="","",IF(ROUND(H91,2)=0,"СХОДИТСЯ",IF(H91&lt;0,"НЕДОСТАЧА В КАССЕ","ИЗЛИШЕК В КАССЕ")))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=IF(H92="","",IF(ROUND(H92,2)=0,"СХОДИТСЯ",IF(H92&lt;0,"НЕДОСТАЧА В КАССЕ","ИЗЛИШЕК В КАССЕ")))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=IF(H93="","",IF(ROUND(H93,2)=0,"СХОДИТСЯ",IF(H93&lt;0,"НЕДОСТАЧА В КАССЕ","ИЗЛИШЕК В КАССЕ")))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=IF(H94="","",IF(ROUND(H94,2)=0,"СХОДИТСЯ",IF(H94&lt;0,"НЕДОСТАЧА В КАССЕ","ИЗЛИШЕК В КАССЕ")))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=IF(H95="","",IF(ROUND(H95,2)=0,"СХОДИТСЯ",IF(H95&lt;0,"НЕДОСТАЧА В КАССЕ","ИЗЛИШЕК В КАССЕ")))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=IF(H96="","",IF(ROUND(H96,2)=0,"СХОДИТСЯ",IF(H96&lt;0,"НЕДОСТАЧА В КАССЕ","ИЗЛИШЕК В КАССЕ")))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=IF(H97="","",IF(ROUND(H97,2)=0,"СХОДИТСЯ",IF(H97&lt;0,"НЕДОСТАЧА В КАССЕ","ИЗЛИШЕК В КАССЕ")))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=IF(H98="","",IF(ROUND(H98,2)=0,"СХОДИТСЯ",IF(H98&lt;0,"НЕДОСТАЧА В КАССЕ","ИЗЛИШЕК В КАССЕ")))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=IF(H99="","",IF(ROUND(H99,2)=0,"СХОДИТСЯ",IF(H99&lt;0,"НЕДОСТАЧА В КАССЕ","ИЗЛИШЕК В КАССЕ")))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=IF(H100="","",IF(ROUND(H100,2)=0,"СХОДИТСЯ",IF(H100&lt;0,"НЕДОСТАЧА В КАССЕ","ИЗЛИШЕК В КАССЕ")))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=IF(H101="","",IF(ROUND(H101,2)=0,"СХОДИТСЯ",IF(H101&lt;0,"НЕДОСТАЧА В КАССЕ","ИЗЛИШЕК В КАССЕ")))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=IF(H102="","",IF(ROUND(H102,2)=0,"СХОДИТСЯ",IF(H102&lt;0,"НЕДОСТАЧА В КАССЕ","ИЗЛИШЕК В КАССЕ")))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=IF(H103="","",IF(ROUND(H103,2)=0,"СХОДИТСЯ",IF(H103&lt;0,"НЕДОСТАЧА В КАССЕ","ИЗЛИШЕК В КАССЕ")))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=IF(H104="","",IF(ROUND(H104,2)=0,"СХОДИТСЯ",IF(H104&lt;0,"НЕДОСТАЧА В КАССЕ","ИЗЛИШЕК В КАССЕ")))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=IF(H105="","",IF(ROUND(H105,2)=0,"СХОДИТСЯ",IF(H105&lt;0,"НЕДОСТАЧА В КАССЕ","ИЗЛИШЕК В КАССЕ")))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=IF(H106="","",IF(ROUND(H106,2)=0,"СХОДИТСЯ",IF(H106&lt;0,"НЕДОСТАЧА В КАССЕ","ИЗЛИШЕК В КАССЕ")))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=IF(H107="","",IF(ROUND(H107,2)=0,"СХОДИТСЯ",IF(H107&lt;0,"НЕДОСТАЧА В КАССЕ","ИЗЛИШЕК В КАССЕ")))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=IF(H108="","",IF(ROUND(H108,2)=0,"СХОДИТСЯ",IF(H108&lt;0,"НЕДОСТАЧА В КАССЕ","ИЗЛИШЕК В КАССЕ")))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=IF(H109="","",IF(ROUND(H109,2)=0,"СХОДИТСЯ",IF(H109&lt;0,"НЕДОСТАЧА В КАССЕ","ИЗЛИШЕК В КАССЕ")))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=IF(H110="","",IF(ROUND(H110,2)=0,"СХОДИТСЯ",IF(H110&lt;0,"НЕДОСТАЧА В КАССЕ","ИЗЛИШЕК В КАССЕ")))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=IF(H111="","",IF(ROUND(H111,2)=0,"СХОДИТСЯ",IF(H111&lt;0,"НЕДОСТАЧА В КАССЕ","ИЗЛИШЕК В КАССЕ")))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=IF(H112="","",IF(ROUND(H112,2)=0,"СХОДИТСЯ",IF(H112&lt;0,"НЕДОСТАЧА В КАССЕ","ИЗЛИШЕК В КАССЕ")))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=IF(H113="","",IF(ROUND(H113,2)=0,"СХОДИТСЯ",IF(H113&lt;0,"НЕДОСТАЧА В КАССЕ","ИЗЛИШЕК В КАССЕ")))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=IF(H114="","",IF(ROUND(H114,2)=0,"СХОДИТСЯ",IF(H114&lt;0,"НЕДОСТАЧА В КАССЕ","ИЗЛИШЕК В КАССЕ")))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=IF(H115="","",IF(ROUND(H115,2)=0,"СХОДИТСЯ",IF(H115&lt;0,"НЕДОСТАЧА В КАССЕ","ИЗЛИШЕК В КАССЕ")))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=IF(H116="","",IF(ROUND(H116,2)=0,"СХОДИТСЯ",IF(H116&lt;0,"НЕДОСТАЧА В КАССЕ","ИЗЛИШЕК В КАССЕ")))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=IF(H117="","",IF(ROUND(H117,2)=0,"СХОДИТСЯ",IF(H117&lt;0,"НЕДОСТАЧА В КАССЕ","ИЗЛИШЕК В КАССЕ")))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=IF(H118="","",IF(ROUND(H118,2)=0,"СХОДИТСЯ",IF(H118&lt;0,"НЕДОСТАЧА В КАССЕ","ИЗЛИШЕК В КАССЕ")))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=IF(H119="","",IF(ROUND(H119,2)=0,"СХОДИТСЯ",IF(H119&lt;0,"НЕДОСТАЧА В КАССЕ","ИЗЛИШЕК В КАССЕ")))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=IF(H120="","",IF(ROUND(H120,2)=0,"СХОДИТСЯ",IF(H120&lt;0,"НЕДОСТАЧА В КАССЕ","ИЗЛИШЕК В КАССЕ")))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=IF(H121="","",IF(ROUND(H121,2)=0,"СХОДИТСЯ",IF(H121&lt;0,"НЕДОСТАЧА В КАССЕ","ИЗЛИШЕК В КАССЕ")))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=IF(H122="","",IF(ROUND(H122,2)=0,"СХОДИТСЯ",IF(H122&lt;0,"НЕДОСТАЧА В КАССЕ","ИЗЛИШЕК В КАССЕ")))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=IF(H123="","",IF(ROUND(H123,2)=0,"СХОДИТСЯ",IF(H123&lt;0,"НЕДОСТАЧА В КАССЕ","ИЗЛИШЕК В КАССЕ")))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=IF(H124="","",IF(ROUND(H124,2)=0,"СХОДИТСЯ",IF(H124&lt;0,"НЕДОСТАЧА В КАССЕ","ИЗЛИШЕК В КАССЕ")))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=IF(H125="","",IF(ROUND(H125,2)=0,"СХОДИТСЯ",IF(H125&lt;0,"НЕДОСТАЧА В КАССЕ","ИЗЛИШЕК В КАССЕ")))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=IF(H126="","",IF(ROUND(H126,2)=0,"СХОДИТСЯ",IF(H126&lt;0,"НЕДОСТАЧА В КАССЕ","ИЗЛИШЕК В КАССЕ")))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=IF(H127="","",IF(ROUND(H127,2)=0,"СХОДИТСЯ",IF(H127&lt;0,"НЕДОСТАЧА В КАССЕ","ИЗЛИШЕК В КАССЕ")))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=IF(H128="","",IF(ROUND(H128,2)=0,"СХОДИТСЯ",IF(H128&lt;0,"НЕДОСТАЧА В КАССЕ","ИЗЛИШЕК В КАССЕ")))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=IF(H129="","",IF(ROUND(H129,2)=0,"СХОДИТСЯ",IF(H129&lt;0,"НЕДОСТАЧА В КАССЕ","ИЗЛИШЕК В КАССЕ")))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=IF(H130="","",IF(ROUND(H130,2)=0,"СХОДИТСЯ",IF(H130&lt;0,"НЕДОСТАЧА В КАССЕ","ИЗЛИШЕК В КАССЕ")))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=IF(H131="","",IF(ROUND(H131,2)=0,"СХОДИТСЯ",IF(H131&lt;0,"НЕДОСТАЧА В КАССЕ","ИЗЛИШЕК В КАССЕ")))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=IF(H132="","",IF(ROUND(H132,2)=0,"СХОДИТСЯ",IF(H132&lt;0,"НЕДОСТАЧА В КАССЕ","ИЗЛИШЕК В КАССЕ")))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=IF(H133="","",IF(ROUND(H133,2)=0,"СХОДИТСЯ",IF(H133&lt;0,"НЕДОСТАЧА В КАССЕ","ИЗЛИШЕК В КАССЕ")))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=IF(H134="","",IF(ROUND(H134,2)=0,"СХОДИТСЯ",IF(H134&lt;0,"НЕДОСТАЧА В КАССЕ","ИЗЛИШЕК В КАССЕ")))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=IF(H135="","",IF(ROUND(H135,2)=0,"СХОДИТСЯ",IF(H135&lt;0,"НЕДОСТАЧА В КАССЕ","ИЗЛИШЕК В КАССЕ")))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=IF(H136="","",IF(ROUND(H136,2)=0,"СХОДИТСЯ",IF(H136&lt;0,"НЕДОСТАЧА В КАССЕ","ИЗЛИШЕК В КАССЕ")))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=IF(H137="","",IF(ROUND(H137,2)=0,"СХОДИТСЯ",IF(H137&lt;0,"НЕДОСТАЧА В КАССЕ","ИЗЛИШЕК В КАССЕ")))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=IF(H138="","",IF(ROUND(H138,2)=0,"СХОДИТСЯ",IF(H138&lt;0,"НЕДОСТАЧА В КАССЕ","ИЗЛИШЕК В КАССЕ")))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=IF(H139="","",IF(ROUND(H139,2)=0,"СХОДИТСЯ",IF(H139&lt;0,"НЕДОСТАЧА В КАССЕ","ИЗЛИШЕК В КАССЕ")))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=IF(H140="","",IF(ROUND(H140,2)=0,"СХОДИТСЯ",IF(H140&lt;0,"НЕДОСТАЧА В КАССЕ","ИЗЛИШЕК В КАССЕ")))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=IF(H141="","",IF(ROUND(H141,2)=0,"СХОДИТСЯ",IF(H141&lt;0,"НЕДОСТАЧА В КАССЕ","ИЗЛИШЕК В КАССЕ")))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=IF(H142="","",IF(ROUND(H142,2)=0,"СХОДИТСЯ",IF(H142&lt;0,"НЕДОСТАЧА В КАССЕ","ИЗЛИШЕК В КАССЕ")))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=IF(H143="","",IF(ROUND(H143,2)=0,"СХОДИТСЯ",IF(H143&lt;0,"НЕДОСТАЧА В КАССЕ","ИЗЛИШЕК В КАССЕ")))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=IF(H144="","",IF(ROUND(H144,2)=0,"СХОДИТСЯ",IF(H144&lt;0,"НЕДОСТАЧА В КАССЕ","ИЗЛИШЕК В КАССЕ")))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=IF(H145="","",IF(ROUND(H145,2)=0,"СХОДИТСЯ",IF(H145&lt;0,"НЕДОСТАЧА В КАССЕ","ИЗЛИШЕК В КАССЕ")))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=IF(H146="","",IF(ROUND(H146,2)=0,"СХОДИТСЯ",IF(H146&lt;0,"НЕДОСТАЧА В КАССЕ","ИЗЛИШЕК В КАССЕ")))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=IF(H147="","",IF(ROUND(H147,2)=0,"СХОДИТСЯ",IF(H147&lt;0,"НЕДОСТАЧА В КАССЕ","ИЗЛИШЕК В КАССЕ")))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=IF(H148="","",IF(ROUND(H148,2)=0,"СХОДИТСЯ",IF(H148&lt;0,"НЕДОСТАЧА В КАССЕ","ИЗЛИШЕК В КАССЕ")))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=IF(H149="","",IF(ROUND(H149,2)=0,"СХОДИТСЯ",IF(H149&lt;0,"НЕДОСТАЧА В КАССЕ","ИЗЛИШЕК В КАССЕ")))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=IF(H150="","",IF(ROUND(H150,2)=0,"СХОДИТСЯ",IF(H150&lt;0,"НЕДОСТАЧА В КАССЕ","ИЗЛИШЕК В КАССЕ")))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=IF(H151="","",IF(ROUND(H151,2)=0,"СХОДИТСЯ",IF(H151&lt;0,"НЕДОСТАЧА В КАССЕ","ИЗЛИШЕК В КАССЕ")))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=IF(H152="","",IF(ROUND(H152,2)=0,"СХОДИТСЯ",IF(H152&lt;0,"НЕДОСТАЧА В КАССЕ","ИЗЛИШЕК В КАССЕ")))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=IF(H153="","",IF(ROUND(H153,2)=0,"СХОДИТСЯ",IF(H153&lt;0,"НЕДОСТАЧА В КАССЕ","ИЗЛИШЕК В КАССЕ")))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=IF(H154="","",IF(ROUND(H154,2)=0,"СХОДИТСЯ",IF(H154&lt;0,"НЕДОСТАЧА В КАССЕ","ИЗЛИШЕК В КАССЕ")))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=IF(H155="","",IF(ROUND(H155,2)=0,"СХОДИТСЯ",IF(H155&lt;0,"НЕДОСТАЧА В КАССЕ","ИЗЛИШЕК В КАССЕ")))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=IF(H156="","",IF(ROUND(H156,2)=0,"СХОДИТСЯ",IF(H156&lt;0,"НЕДОСТАЧА В КАССЕ","ИЗЛИШЕК В КАССЕ")))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=IF(H157="","",IF(ROUND(H157,2)=0,"СХОДИТСЯ",IF(H157&lt;0,"НЕДОСТАЧА В КАССЕ","ИЗЛИШЕК В КАССЕ")))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=IF(H158="","",IF(ROUND(H158,2)=0,"СХОДИТСЯ",IF(H158&lt;0,"НЕДОСТАЧА В КАССЕ","ИЗЛИШЕК В КАССЕ")))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=IF(H159="","",IF(ROUND(H159,2)=0,"СХОДИТСЯ",IF(H159&lt;0,"НЕДОСТАЧА В КАССЕ","ИЗЛИШЕК В КАССЕ")))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=IF(H160="","",IF(ROUND(H160,2)=0,"СХОДИТСЯ",IF(H160&lt;0,"НЕДОСТАЧА В КАССЕ","ИЗЛИШЕК В КАССЕ")))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=IF(H161="","",IF(ROUND(H161,2)=0,"СХОДИТСЯ",IF(H161&lt;0,"НЕДОСТАЧА В КАССЕ","ИЗЛИШЕК В КАССЕ")))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=IF(H162="","",IF(ROUND(H162,2)=0,"СХОДИТСЯ",IF(H162&lt;0,"НЕДОСТАЧА В КАССЕ","ИЗЛИШЕК В КАССЕ")))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=IF(H163="","",IF(ROUND(H163,2)=0,"СХОДИТСЯ",IF(H163&lt;0,"НЕДОСТАЧА В КАССЕ","ИЗЛИШЕК В КАССЕ")))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=IF(H164="","",IF(ROUND(H164,2)=0,"СХОДИТСЯ",IF(H164&lt;0,"НЕДОСТАЧА В КАССЕ","ИЗЛИШЕК В КАССЕ")))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=IF(H165="","",IF(ROUND(H165,2)=0,"СХОДИТСЯ",IF(H165&lt;0,"НЕДОСТАЧА В КАССЕ","ИЗЛИШЕК В КАССЕ")))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=IF(H166="","",IF(ROUND(H166,2)=0,"СХОДИТСЯ",IF(H166&lt;0,"НЕДОСТАЧА В КАССЕ","ИЗЛИШЕК В КАССЕ")))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=IF(H167="","",IF(ROUND(H167,2)=0,"СХОДИТСЯ",IF(H167&lt;0,"НЕДОСТАЧА В КАССЕ","ИЗЛИШЕК В КАССЕ")))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=IF(H168="","",IF(ROUND(H168,2)=0,"СХОДИТСЯ",IF(H168&lt;0,"НЕДОСТАЧА В КАССЕ","ИЗЛИШЕК В КАССЕ")))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=IF(H169="","",IF(ROUND(H169,2)=0,"СХОДИТСЯ",IF(H169&lt;0,"НЕДОСТАЧА В КАССЕ","ИЗЛИШЕК В КАССЕ")))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=IF(H170="","",IF(ROUND(H170,2)=0,"СХОДИТСЯ",IF(H170&lt;0,"НЕДОСТАЧА В КАССЕ","ИЗЛИШЕК В КАССЕ")))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=IF(H171="","",IF(ROUND(H171,2)=0,"СХОДИТСЯ",IF(H171&lt;0,"НЕДОСТАЧА В КАССЕ","ИЗЛИШЕК В КАССЕ")))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=IF(H172="","",IF(ROUND(H172,2)=0,"СХОДИТСЯ",IF(H172&lt;0,"НЕДОСТАЧА В КАССЕ","ИЗЛИШЕК В КАССЕ")))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=IF(H173="","",IF(ROUND(H173,2)=0,"СХОДИТСЯ",IF(H173&lt;0,"НЕДОСТАЧА В КАССЕ","ИЗЛИШЕК В КАССЕ")))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=IF(H174="","",IF(ROUND(H174,2)=0,"СХОДИТСЯ",IF(H174&lt;0,"НЕДОСТАЧА В КАССЕ","ИЗЛИШЕК В КАССЕ")))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=IF(H175="","",IF(ROUND(H175,2)=0,"СХОДИТСЯ",IF(H175&lt;0,"НЕДОСТАЧА В КАССЕ","ИЗЛИШЕК В КАССЕ")))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=IF(H176="","",IF(ROUND(H176,2)=0,"СХОДИТСЯ",IF(H176&lt;0,"НЕДОСТАЧА В КАССЕ","ИЗЛИШЕК В КАССЕ")))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=IF(H177="","",IF(ROUND(H177,2)=0,"СХОДИТСЯ",IF(H177&lt;0,"НЕДОСТАЧА В КАССЕ","ИЗЛИШЕК В КАССЕ")))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=IF(H178="","",IF(ROUND(H178,2)=0,"СХОДИТСЯ",IF(H178&lt;0,"НЕДОСТАЧА В КАССЕ","ИЗЛИШЕК В КАССЕ")))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=IF(H179="","",IF(ROUND(H179,2)=0,"СХОДИТСЯ",IF(H179&lt;0,"НЕДОСТАЧА В КАССЕ","ИЗЛИШЕК В КАССЕ")))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=IF(H180="","",IF(ROUND(H180,2)=0,"СХОДИТСЯ",IF(H180&lt;0,"НЕДОСТАЧА В КАССЕ","ИЗЛИШЕК В КАССЕ")))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=IF(H181="","",IF(ROUND(H181,2)=0,"СХОДИТСЯ",IF(H181&lt;0,"НЕДОСТАЧА В КАССЕ","ИЗЛИШЕК В КАССЕ")))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=IF(H182="","",IF(ROUND(H182,2)=0,"СХОДИТСЯ",IF(H182&lt;0,"НЕДОСТАЧА В КАССЕ","ИЗЛИШЕК В КАССЕ")))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=IF(H183="","",IF(ROUND(H183,2)=0,"СХОДИТСЯ",IF(H183&lt;0,"НЕДОСТАЧА В КАССЕ","ИЗЛИШЕК В КАССЕ")))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=IF(H184="","",IF(ROUND(H184,2)=0,"СХОДИТСЯ",IF(H184&lt;0,"НЕДОСТАЧА В КАССЕ","ИЗЛИШЕК В КАССЕ")))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=IF(H185="","",IF(ROUND(H185,2)=0,"СХОДИТСЯ",IF(H185&lt;0,"НЕДОСТАЧА В КАССЕ","ИЗЛИШЕК В КАССЕ")))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=IF(H186="","",IF(ROUND(H186,2)=0,"СХОДИТСЯ",IF(H186&lt;0,"НЕДОСТАЧА В КАССЕ","ИЗЛИШЕК В КАССЕ")))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=IF(H187="","",IF(ROUND(H187,2)=0,"СХОДИТСЯ",IF(H187&lt;0,"НЕДОСТАЧА В КАССЕ","ИЗЛИШЕК В КАССЕ")))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=IF(H188="","",IF(ROUND(H188,2)=0,"СХОДИТСЯ",IF(H188&lt;0,"НЕДОСТАЧА В КАССЕ","ИЗЛИШЕК В КАССЕ")))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=IF(H189="","",IF(ROUND(H189,2)=0,"СХОДИТСЯ",IF(H189&lt;0,"НЕДОСТАЧА В КАССЕ","ИЗЛИШЕК В КАССЕ")))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=IF(H190="","",IF(ROUND(H190,2)=0,"СХОДИТСЯ",IF(H190&lt;0,"НЕДОСТАЧА В КАССЕ","ИЗЛИШЕК В КАССЕ")))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=IF(H191="","",IF(ROUND(H191,2)=0,"СХОДИТСЯ",IF(H191&lt;0,"НЕДОСТАЧА В КАССЕ","ИЗЛИШЕК В КАССЕ")))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=IF(H192="","",IF(ROUND(H192,2)=0,"СХОДИТСЯ",IF(H192&lt;0,"НЕДОСТАЧА В КАССЕ","ИЗЛИШЕК В КАССЕ")))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=IF(H193="","",IF(ROUND(H193,2)=0,"СХОДИТСЯ",IF(H193&lt;0,"НЕДОСТАЧА В КАССЕ","ИЗЛИШЕК В КАССЕ")))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=IF(H194="","",IF(ROUND(H194,2)=0,"СХОДИТСЯ",IF(H194&lt;0,"НЕДОСТАЧА В КАССЕ","ИЗЛИШЕК В КАССЕ")))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=IF(H195="","",IF(ROUND(H195,2)=0,"СХОДИТСЯ",IF(H195&lt;0,"НЕДОСТАЧА В КАССЕ","ИЗЛИШЕК В КАССЕ")))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=IF(H196="","",IF(ROUND(H196,2)=0,"СХОДИТСЯ",IF(H196&lt;0,"НЕДОСТАЧА В КАССЕ","ИЗЛИШЕК В КАССЕ")))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=IF(H197="","",IF(ROUND(H197,2)=0,"СХОДИТСЯ",IF(H197&lt;0,"НЕДОСТАЧА В КАССЕ","ИЗЛИШЕК В КАССЕ")))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=IF(H198="","",IF(ROUND(H198,2)=0,"СХОДИТСЯ",IF(H198&lt;0,"НЕДОСТАЧА В КАССЕ","ИЗЛИШЕК В КАССЕ")))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=IF(H199="","",IF(ROUND(H199,2)=0,"СХОДИТСЯ",IF(H199&lt;0,"НЕДОСТАЧА В КАССЕ","ИЗЛИШЕК В КАССЕ")))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=IF(H200="","",IF(ROUND(H200,2)=0,"СХОДИТСЯ",IF(H200&lt;0,"НЕДОСТАЧА В КАССЕ","ИЗЛИШЕК В КАССЕ")))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=IF(H201="","",IF(ROUND(H201,2)=0,"СХОДИТСЯ",IF(H201&lt;0,"НЕДОСТАЧА В КАССЕ","ИЗЛИШЕК В КАССЕ")))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=IF(H202="","",IF(ROUND(H202,2)=0,"СХОДИТСЯ",IF(H202&lt;0,"НЕДОСТАЧА В КАССЕ","ИЗЛИШЕК В КАССЕ")))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=IF(H203="","",IF(ROUND(H203,2)=0,"СХОДИТСЯ",IF(H203&lt;0,"НЕДОСТАЧА В КАССЕ","ИЗЛИШЕК В КАССЕ")))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=IF(H204="","",IF(ROUND(H204,2)=0,"СХОДИТСЯ",IF(H204&lt;0,"НЕДОСТАЧА В КАССЕ","ИЗЛИШЕК В КАССЕ")))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=IF(H205="","",IF(ROUND(H205,2)=0,"СХОДИТСЯ",IF(H205&lt;0,"НЕДОСТАЧА В КАССЕ","ИЗЛИШЕК В КАССЕ")))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=IF(H206="","",IF(ROUND(H206,2)=0,"СХОДИТСЯ",IF(H206&lt;0,"НЕДОСТАЧА В КАССЕ","ИЗЛИШЕК В КАССЕ")))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=IF(H207="","",IF(ROUND(H207,2)=0,"СХОДИТСЯ",IF(H207&lt;0,"НЕДОСТАЧА В КАССЕ","ИЗЛИШЕК В КАССЕ")))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=IF(H208="","",IF(ROUND(H208,2)=0,"СХОДИТСЯ",IF(H208&lt;0,"НЕДОСТАЧА В КАССЕ","ИЗЛИШЕК В КАССЕ")))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=IF(H209="","",IF(ROUND(H209,2)=0,"СХОДИТСЯ",IF(H209&lt;0,"НЕДОСТАЧА В КАССЕ","ИЗЛИШЕК В КАССЕ")))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=IF(H210="","",IF(ROUND(H210,2)=0,"СХОДИТСЯ",IF(H210&lt;0,"НЕДОСТАЧА В КАССЕ","ИЗЛИШЕК В КАССЕ")))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=IF(H211="","",IF(ROUND(H211,2)=0,"СХОДИТСЯ",IF(H211&lt;0,"НЕДОСТАЧА В КАССЕ","ИЗЛИШЕК В КАССЕ")))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=IF(H212="","",IF(ROUND(H212,2)=0,"СХОДИТСЯ",IF(H212&lt;0,"НЕДОСТАЧА В КАССЕ","ИЗЛИШЕК В КАССЕ")))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=IF(H213="","",IF(ROUND(H213,2)=0,"СХОДИТСЯ",IF(H213&lt;0,"НЕДОСТАЧА В КАССЕ","ИЗЛИШЕК В КАССЕ")))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=IF(H214="","",IF(ROUND(H214,2)=0,"СХОДИТСЯ",IF(H214&lt;0,"НЕДОСТАЧА В КАССЕ","ИЗЛИШЕК В КАССЕ")))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=IF(H215="","",IF(ROUND(H215,2)=0,"СХОДИТСЯ",IF(H215&lt;0,"НЕДОСТАЧА В КАССЕ","ИЗЛИШЕК В КАССЕ")))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=IF(H216="","",IF(ROUND(H216,2)=0,"СХОДИТСЯ",IF(H216&lt;0,"НЕДОСТАЧА В КАССЕ","ИЗЛИШЕК В КАССЕ")))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=IF(H217="","",IF(ROUND(H217,2)=0,"СХОДИТСЯ",IF(H217&lt;0,"НЕДОСТАЧА В КАССЕ","ИЗЛИШЕК В КАССЕ")))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=IF(H218="","",IF(ROUND(H218,2)=0,"СХОДИТСЯ",IF(H218&lt;0,"НЕДОСТАЧА В КАССЕ","ИЗЛИШЕК В КАССЕ")))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=IF(H219="","",IF(ROUND(H219,2)=0,"СХОДИТСЯ",IF(H219&lt;0,"НЕДОСТАЧА В КАССЕ","ИЗЛИШЕК В КАССЕ")))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=IF(H220="","",IF(ROUND(H220,2)=0,"СХОДИТСЯ",IF(H220&lt;0,"НЕДОСТАЧА В КАССЕ","ИЗЛИШЕК В КАССЕ")))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=IF(H221="","",IF(ROUND(H221,2)=0,"СХОДИТСЯ",IF(H221&lt;0,"НЕДОСТАЧА В КАССЕ","ИЗЛИШЕК В КАССЕ")))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=IF(H222="","",IF(ROUND(H222,2)=0,"СХОДИТСЯ",IF(H222&lt;0,"НЕДОСТАЧА В КАССЕ","ИЗЛИШЕК В КАССЕ")))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=IF(H223="","",IF(ROUND(H223,2)=0,"СХОДИТСЯ",IF(H223&lt;0,"НЕДОСТАЧА В КАССЕ","ИЗЛИШЕК В КАССЕ")))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=IF(H224="","",IF(ROUND(H224,2)=0,"СХОДИТСЯ",IF(H224&lt;0,"НЕДОСТАЧА В КАССЕ","ИЗЛИШЕК В КАССЕ")))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=IF(H225="","",IF(ROUND(H225,2)=0,"СХОДИТСЯ",IF(H225&lt;0,"НЕДОСТАЧА В КАССЕ","ИЗЛИШЕК В КАССЕ")))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=IF(H226="","",IF(ROUND(H226,2)=0,"СХОДИТСЯ",IF(H226&lt;0,"НЕДОСТАЧА В КАССЕ","ИЗЛИШЕК В КАССЕ")))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=IF(H227="","",IF(ROUND(H227,2)=0,"СХОДИТСЯ",IF(H227&lt;0,"НЕДОСТАЧА В КАССЕ","ИЗЛИШЕК В КАССЕ")))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=IF(H228="","",IF(ROUND(H228,2)=0,"СХОДИТСЯ",IF(H228&lt;0,"НЕДОСТАЧА В КАССЕ","ИЗЛИШЕК В КАССЕ")))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=IF(H229="","",IF(ROUND(H229,2)=0,"СХОДИТСЯ",IF(H229&lt;0,"НЕДОСТАЧА В КАССЕ","ИЗЛИШЕК В КАССЕ")))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=IF(H230="","",IF(ROUND(H230,2)=0,"СХОДИТСЯ",IF(H230&lt;0,"НЕДОСТАЧА В КАССЕ","ИЗЛИШЕК В КАССЕ")))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=IF(H231="","",IF(ROUND(H231,2)=0,"СХОДИТСЯ",IF(H231&lt;0,"НЕДОСТАЧА В КАССЕ","ИЗЛИШЕК В КАССЕ")))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=IF(H232="","",IF(ROUND(H232,2)=0,"СХОДИТСЯ",IF(H232&lt;0,"НЕДОСТАЧА В КАССЕ","ИЗЛИШЕК В КАССЕ")))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=IF(H233="","",IF(ROUND(H233,2)=0,"СХОДИТСЯ",IF(H233&lt;0,"НЕДОСТАЧА В КАССЕ","ИЗЛИШЕК В КАССЕ")))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=IF(H234="","",IF(ROUND(H234,2)=0,"СХОДИТСЯ",IF(H234&lt;0,"НЕДОСТАЧА В КАССЕ","ИЗЛИШЕК В КАССЕ")))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=IF(H235="","",IF(ROUND(H235,2)=0,"СХОДИТСЯ",IF(H235&lt;0,"НЕДОСТАЧА В КАССЕ","ИЗЛИШЕК В КАССЕ")))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=IF(H236="","",IF(ROUND(H236,2)=0,"СХОДИТСЯ",IF(H236&lt;0,"НЕДОСТАЧА В КАССЕ","ИЗЛИШЕК В КАССЕ")))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=IF(H237="","",IF(ROUND(H237,2)=0,"СХОДИТСЯ",IF(H237&lt;0,"НЕДОСТАЧА В КАССЕ","ИЗЛИШЕК В КАССЕ")))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=IF(H238="","",IF(ROUND(H238,2)=0,"СХОДИТСЯ",IF(H238&lt;0,"НЕДОСТАЧА В КАССЕ","ИЗЛИШЕК В КАССЕ")))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=IF(H239="","",IF(ROUND(H239,2)=0,"СХОДИТСЯ",IF(H239&lt;0,"НЕДОСТАЧА В КАССЕ","ИЗЛИШЕК В КАССЕ")))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=IF(H240="","",IF(ROUND(H240,2)=0,"СХОДИТСЯ",IF(H240&lt;0,"НЕДОСТАЧА В КАССЕ","ИЗЛИШЕК В КАССЕ")))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=IF(H241="","",IF(ROUND(H241,2)=0,"СХОДИТСЯ",IF(H241&lt;0,"НЕДОСТАЧА В КАССЕ","ИЗЛИШЕК В КАССЕ")))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=IF(H242="","",IF(ROUND(H242,2)=0,"СХОДИТСЯ",IF(H242&lt;0,"НЕДОСТАЧА В КАССЕ","ИЗЛИШЕК В КАССЕ")))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=IF(H243="","",IF(ROUND(H243,2)=0,"СХОДИТСЯ",IF(H243&lt;0,"НЕДОСТАЧА В КАССЕ","ИЗЛИШЕК В КАССЕ")))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=IF(H244="","",IF(ROUND(H244,2)=0,"СХОДИТСЯ",IF(H244&lt;0,"НЕДОСТАЧА В КАССЕ","ИЗЛИШЕК В КАССЕ")))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=IF(H245="","",IF(ROUND(H245,2)=0,"СХОДИТСЯ",IF(H245&lt;0,"НЕДОСТАЧА В КАССЕ","ИЗЛИШЕК В КАССЕ")))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=IF(H246="","",IF(ROUND(H246,2)=0,"СХОДИТСЯ",IF(H246&lt;0,"НЕДОСТАЧА В КАССЕ","ИЗЛИШЕК В КАССЕ")))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=IF(H247="","",IF(ROUND(H247,2)=0,"СХОДИТСЯ",IF(H247&lt;0,"НЕДОСТАЧА В КАССЕ","ИЗЛИШЕК В КАССЕ")))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=IF(H248="","",IF(ROUND(H248,2)=0,"СХОДИТСЯ",IF(H248&lt;0,"НЕДОСТАЧА В КАССЕ","ИЗЛИШЕК В КАССЕ")))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=IF(H249="","",IF(ROUND(H249,2)=0,"СХОДИТСЯ",IF(H249&lt;0,"НЕДОСТАЧА В КАССЕ","ИЗЛИШЕК В КАССЕ")))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=IF(H250="","",IF(ROUND(H250,2)=0,"СХОДИТСЯ",IF(H250&lt;0,"НЕДОСТАЧА В КАССЕ","ИЗЛИШЕК В КАССЕ")))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=IF(H251="","",IF(ROUND(H251,2)=0,"СХОДИТСЯ",IF(H251&lt;0,"НЕДОСТАЧА В КАССЕ","ИЗЛИШЕК В КАССЕ")))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=IF(H252="","",IF(ROUND(H252,2)=0,"СХОДИТСЯ",IF(H252&lt;0,"НЕДОСТАЧА В КАССЕ","ИЗЛИШЕК В КАССЕ")))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=IF(H253="","",IF(ROUND(H253,2)=0,"СХОДИТСЯ",IF(H253&lt;0,"НЕДОСТАЧА В КАССЕ","ИЗЛИШЕК В КАССЕ")))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=IF(H254="","",IF(ROUND(H254,2)=0,"СХОДИТСЯ",IF(H254&lt;0,"НЕДОСТАЧА В КАССЕ","ИЗЛИШЕК В КАССЕ")))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=IF(H255="","",IF(ROUND(H255,2)=0,"СХОДИТСЯ",IF(H255&lt;0,"НЕДОСТАЧА В КАССЕ","ИЗЛИШЕК В КАССЕ")))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=IF(H256="","",IF(ROUND(H256,2)=0,"СХОДИТСЯ",IF(H256&lt;0,"НЕДОСТАЧА В КАССЕ","ИЗЛИШЕК В КАССЕ")))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=IF(H257="","",IF(ROUND(H257,2)=0,"СХОДИТСЯ",IF(H257&lt;0,"НЕДОСТАЧА В КАССЕ","ИЗЛИШЕК В КАССЕ")))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=IF(H258="","",IF(ROUND(H258,2)=0,"СХОДИТСЯ",IF(H258&lt;0,"НЕДОСТАЧА В КАССЕ","ИЗЛИШЕК В КАССЕ")))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=IF(H259="","",IF(ROUND(H259,2)=0,"СХОДИТСЯ",IF(H259&lt;0,"НЕДОСТАЧА В КАССЕ","ИЗЛИШЕК В КАССЕ")))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=IF(H260="","",IF(ROUND(H260,2)=0,"СХОДИТСЯ",IF(H260&lt;0,"НЕДОСТАЧА В КАССЕ","ИЗЛИШЕК В КАССЕ")))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=IF(H261="","",IF(ROUND(H261,2)=0,"СХОДИТСЯ",IF(H261&lt;0,"НЕДОСТАЧА В КАССЕ","ИЗЛИШЕК В КАССЕ")))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=IF(H262="","",IF(ROUND(H262,2)=0,"СХОДИТСЯ",IF(H262&lt;0,"НЕДОСТАЧА В КАССЕ","ИЗЛИШЕК В КАССЕ")))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=IF(H263="","",IF(ROUND(H263,2)=0,"СХОДИТСЯ",IF(H263&lt;0,"НЕДОСТАЧА В КАССЕ","ИЗЛИШЕК В КАССЕ")))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=IF(H264="","",IF(ROUND(H264,2)=0,"СХОДИТСЯ",IF(H264&lt;0,"НЕДОСТАЧА В КАССЕ","ИЗЛИШЕК В КАССЕ")))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=IF(H265="","",IF(ROUND(H265,2)=0,"СХОДИТСЯ",IF(H265&lt;0,"НЕДОСТАЧА В КАССЕ","ИЗЛИШЕК В КАССЕ")))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=IF(H266="","",IF(ROUND(H266,2)=0,"СХОДИТСЯ",IF(H266&lt;0,"НЕДОСТАЧА В КАССЕ","ИЗЛИШЕК В КАССЕ")))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=IF(H267="","",IF(ROUND(H267,2)=0,"СХОДИТСЯ",IF(H267&lt;0,"НЕДОСТАЧА В КАССЕ","ИЗЛИШЕК В КАССЕ")))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=IF(H268="","",IF(ROUND(H268,2)=0,"СХОДИТСЯ",IF(H268&lt;0,"НЕДОСТАЧА В КАССЕ","ИЗЛИШЕК В КАССЕ")))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=IF(H269="","",IF(ROUND(H269,2)=0,"СХОДИТСЯ",IF(H269&lt;0,"НЕДОСТАЧА В КАССЕ","ИЗЛИШЕК В КАССЕ")))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=IF(H270="","",IF(ROUND(H270,2)=0,"СХОДИТСЯ",IF(H270&lt;0,"НЕДОСТАЧА В КАССЕ","ИЗЛИШЕК В КАССЕ")))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=IF(H271="","",IF(ROUND(H271,2)=0,"СХОДИТСЯ",IF(H271&lt;0,"НЕДОСТАЧА В КАССЕ","ИЗЛИШЕК В КАССЕ")))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=IF(H272="","",IF(ROUND(H272,2)=0,"СХОДИТСЯ",IF(H272&lt;0,"НЕДОСТАЧА В КАССЕ","ИЗЛИШЕК В КАССЕ")))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=IF(H273="","",IF(ROUND(H273,2)=0,"СХОДИТСЯ",IF(H273&lt;0,"НЕДОСТАЧА В КАССЕ","ИЗЛИШЕК В КАССЕ")))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=IF(H274="","",IF(ROUND(H274,2)=0,"СХОДИТСЯ",IF(H274&lt;0,"НЕДОСТАЧА В КАССЕ","ИЗЛИШЕК В КАССЕ")))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=IF(H275="","",IF(ROUND(H275,2)=0,"СХОДИТСЯ",IF(H275&lt;0,"НЕДОСТАЧА В КАССЕ","ИЗЛИШЕК В КАССЕ")))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=IF(H276="","",IF(ROUND(H276,2)=0,"СХОДИТСЯ",IF(H276&lt;0,"НЕДОСТАЧА В КАССЕ","ИЗЛИШЕК В КАССЕ")))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=IF(H277="","",IF(ROUND(H277,2)=0,"СХОДИТСЯ",IF(H277&lt;0,"НЕДОСТАЧА В КАССЕ","ИЗЛИШЕК В КАССЕ")))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=IF(H278="","",IF(ROUND(H278,2)=0,"СХОДИТСЯ",IF(H278&lt;0,"НЕДОСТАЧА В КАССЕ","ИЗЛИШЕК В КАССЕ")))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=IF(H279="","",IF(ROUND(H279,2)=0,"СХОДИТСЯ",IF(H279&lt;0,"НЕДОСТАЧА В КАССЕ","ИЗЛИШЕК В КАССЕ")))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=IF(H280="","",IF(ROUND(H280,2)=0,"СХОДИТСЯ",IF(H280&lt;0,"НЕДОСТАЧА В КАССЕ","ИЗЛИШЕК В КАССЕ")))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=IF(H281="","",IF(ROUND(H281,2)=0,"СХОДИТСЯ",IF(H281&lt;0,"НЕДОСТАЧА В КАССЕ","ИЗЛИШЕК В КАССЕ")))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=IF(H282="","",IF(ROUND(H282,2)=0,"СХОДИТСЯ",IF(H282&lt;0,"НЕДОСТАЧА В КАССЕ","ИЗЛИШЕК В КАССЕ")))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=IF(H283="","",IF(ROUND(H283,2)=0,"СХОДИТСЯ",IF(H283&lt;0,"НЕДОСТАЧА В КАССЕ","ИЗЛИШЕК В КАССЕ")))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=IF(H284="","",IF(ROUND(H284,2)=0,"СХОДИТСЯ",IF(H284&lt;0,"НЕДОСТАЧА В КАССЕ","ИЗЛИШЕК В КАССЕ")))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=IF(H285="","",IF(ROUND(H285,2)=0,"СХОДИТСЯ",IF(H285&lt;0,"НЕДОСТАЧА В КАССЕ","ИЗЛИШЕК В КАССЕ")))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=IF(H286="","",IF(ROUND(H286,2)=0,"СХОДИТСЯ",IF(H286&lt;0,"НЕДОСТАЧА В КАССЕ","ИЗЛИШЕК В КАССЕ")))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=IF(H287="","",IF(ROUND(H287,2)=0,"СХОДИТСЯ",IF(H287&lt;0,"НЕДОСТАЧА В КАССЕ","ИЗЛИШЕК В КАССЕ")))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=IF(H288="","",IF(ROUND(H288,2)=0,"СХОДИТСЯ",IF(H288&lt;0,"НЕДОСТАЧА В КАССЕ","ИЗЛИШЕК В КАССЕ")))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=IF(H289="","",IF(ROUND(H289,2)=0,"СХОДИТСЯ",IF(H289&lt;0,"НЕДОСТАЧА В КАССЕ","ИЗЛИШЕК В КАССЕ")))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=IF(H290="","",IF(ROUND(H290,2)=0,"СХОДИТСЯ",IF(H290&lt;0,"НЕДОСТАЧА В КАССЕ","ИЗЛИШЕК В КАССЕ")))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=IF(H291="","",IF(ROUND(H291,2)=0,"СХОДИТСЯ",IF(H291&lt;0,"НЕДОСТАЧА В КАССЕ","ИЗЛИШЕК В КАССЕ")))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=IF(H292="","",IF(ROUND(H292,2)=0,"СХОДИТСЯ",IF(H292&lt;0,"НЕДОСТАЧА В КАССЕ","ИЗЛИШЕК В КАССЕ")))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=IF(H293="","",IF(ROUND(H293,2)=0,"СХОДИТСЯ",IF(H293&lt;0,"НЕДОСТАЧА В КАССЕ","ИЗЛИШЕК В КАССЕ")))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=IF(H294="","",IF(ROUND(H294,2)=0,"СХОДИТСЯ",IF(H294&lt;0,"НЕДОСТАЧА В КАССЕ","ИЗЛИШЕК В КАССЕ")))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=IF(H295="","",IF(ROUND(H295,2)=0,"СХОДИТСЯ",IF(H295&lt;0,"НЕДОСТАЧА В КАССЕ","ИЗЛИШЕК В КАССЕ")))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=IF(H296="","",IF(ROUND(H296,2)=0,"СХОДИТСЯ",IF(H296&lt;0,"НЕДОСТАЧА В КАССЕ","ИЗЛИШЕК В КАССЕ")))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=IF(H297="","",IF(ROUND(H297,2)=0,"СХОДИТСЯ",IF(H297&lt;0,"НЕДОСТАЧА В КАССЕ","ИЗЛИШЕК В КАССЕ")))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=IF(H298="","",IF(ROUND(H298,2)=0,"СХОДИТСЯ",IF(H298&lt;0,"НЕДОСТАЧА В КАССЕ","ИЗЛИШЕК В КАССЕ")))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=IF(H299="","",IF(ROUND(H299,2)=0,"СХОДИТСЯ",IF(H299&lt;0,"НЕДОСТАЧА В КАССЕ","ИЗЛИШЕК В КАССЕ")))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=IF(H300="","",IF(ROUND(H300,2)=0,"СХОДИТСЯ",IF(H300&lt;0,"НЕДОСТАЧА В КАССЕ","ИЗЛИШЕК В КАССЕ")))</f>
      </c>
      <c r="J300" s="32"/>
    </row>
  </sheetData>
  <autoFilter ref="A1:J1"/>
  <conditionalFormatting sqref="I2:I300">
    <cfRule type="cellIs" dxfId="0" priority="1" operator="equal">
      <formula>"НЕДОСТАЧА В КАССЕ"</formula>
    </cfRule>
  </conditionalFormatting>
  <conditionalFormatting sqref="I2:I300">
    <cfRule type="cellIs" dxfId="1" priority="1" operator="equal">
      <formula>"ИЗЛИШЕК В КАССЕ"</formula>
    </cfRule>
  </conditionalFormatting>
  <conditionalFormatting sqref="I2:I300">
    <cfRule type="cellIs" dxfId="2" priority="1" operator="equal">
      <formula>"СХОДИТСЯ"</formula>
    </cfRule>
  </conditionalFormatting>
  <dataValidations count="2">
    <dataValidation type="list" allowBlank="1" showErrorMessage="1" errorTitle="Недопустимое значение" error="Выберите значение из списка." sqref="D10:D300">
      <formula1>"Закрытие дня,Передача смены / кассира,Инвентаризация на конец месяца,Инвентаризация на конец года,Внезапная проверка,Прочее"</formula1>
    </dataValidation>
    <dataValidation type="list" allowBlank="1" showErrorMessage="1" errorTitle="Недопустимое значение" error="Выберите значение из списка." sqref="D2:D300">
      <formula1>"Закрытие дня,Передача смены / кассира,Инвентаризация на конец месяца,Инвентаризация на конец года,Внезапная проверка,Прочее"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COUNT('Данные'!H2:H300)</f>
      </c>
      <c r="E6" s="45" t="s">
        <v>65</v>
      </c>
    </row>
    <row r="7" ht="30" customHeight="1" spans="2:5" x14ac:dyDescent="0.25">
      <c r="B7" s="43" t="s">
        <v>66</v>
      </c>
      <c r="C7" s="44">
        <f>COUNTIF('Данные'!I2:I300,"СХОДИТСЯ")</f>
      </c>
      <c r="E7" s="45" t="s">
        <v>67</v>
      </c>
    </row>
    <row r="8" ht="30" customHeight="1" spans="2:5" x14ac:dyDescent="0.25">
      <c r="B8" s="43" t="s">
        <v>68</v>
      </c>
      <c r="C8" s="44">
        <f>COUNTIF('Данные'!I2:I300,"НЕДОСТАЧА В КАССЕ")</f>
      </c>
      <c r="E8" s="45" t="s">
        <v>69</v>
      </c>
    </row>
    <row r="9" ht="30" customHeight="1" spans="2:5" x14ac:dyDescent="0.25">
      <c r="B9" s="43" t="s">
        <v>70</v>
      </c>
      <c r="C9" s="44">
        <f>COUNTIF('Данные'!I2:I300,"ИЗЛИШЕК В КАССЕ")</f>
      </c>
      <c r="E9" s="45" t="s">
        <v>71</v>
      </c>
    </row>
    <row r="10" ht="30" customHeight="1" spans="2:5" x14ac:dyDescent="0.25">
      <c r="B10" s="43" t="s">
        <v>72</v>
      </c>
      <c r="C10" s="46">
        <f>SUMIF('Данные'!H2:H300,"&lt;0")</f>
      </c>
      <c r="E10" s="45" t="s">
        <v>73</v>
      </c>
    </row>
    <row r="11" spans="2:3" x14ac:dyDescent="0.25">
      <c r="B11" s="43" t="s">
        <v>74</v>
      </c>
      <c r="C11" s="46">
        <f>SUMIF('Данные'!H2:H300,"&gt;0")</f>
      </c>
    </row>
    <row r="12" ht="24" customHeight="1" spans="2:5" x14ac:dyDescent="0.25">
      <c r="B12" s="43" t="s">
        <v>75</v>
      </c>
      <c r="C12" s="46">
        <f>SUM('Данные'!H2:H300)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Акт инвентаризации кассы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