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etë Hyrje-Dalje" state="visible" r:id="rId4"/>
    <sheet sheetId="2" name="Të dhënat" state="visible" r:id="rId5"/>
    <sheet sheetId="3" name="Përmbledhje" state="visible" r:id="rId6"/>
    <sheet sheetId="4" name="Listat" state="visible" r:id="rId7"/>
  </sheets>
  <definedNames>
    <definedName name="_xlnm.Print_Area" localSheetId="0">'Fletë Hyrje-Dalje'!$B1:$I39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<sst xmlns="http://schemas.openxmlformats.org/spreadsheetml/2006/main" count="209" uniqueCount="101">
  <si>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EMRI I BIZNESIT</t>
  </si>
  <si>
    <t>FLETË HYRJE / DALJE E DEPOS</t>
  </si>
  <si>
    <t>Emri / adresa e depos</t>
  </si>
  <si>
    <t>Nr. i fletës</t>
  </si>
  <si>
    <t>DF-2026-0146</t>
  </si>
  <si>
    <t>Telefoni</t>
  </si>
  <si>
    <t>Data</t>
  </si>
  <si>
    <t>Përgjegjësi i depos</t>
  </si>
  <si>
    <t>Lloji i fletës</t>
  </si>
  <si>
    <t>Hyrje</t>
  </si>
  <si>
    <t>Nr. i dokumentit (fletëdërgesë / faturë)</t>
  </si>
  <si>
    <t>A-103015</t>
  </si>
  <si>
    <t>INFORMACION MBI LËVIZJEN</t>
  </si>
  <si>
    <t>Arsyeja e lëvizjes</t>
  </si>
  <si>
    <t>Hyrje nga blerja</t>
  </si>
  <si>
    <t>Pala tjetër</t>
  </si>
  <si>
    <t>Aydın Hırdavat Toptan (furnizues)</t>
  </si>
  <si>
    <t>Përshkrimi</t>
  </si>
  <si>
    <t>Porosia e shtatorit, dorëzimi i 2-të — nuk mungon asgjë</t>
  </si>
  <si>
    <t>Kodi i stokut</t>
  </si>
  <si>
    <t>Emri i produktit</t>
  </si>
  <si>
    <t>Njësia</t>
  </si>
  <si>
    <t>Sasia</t>
  </si>
  <si>
    <t>Kostoja për njësi</t>
  </si>
  <si>
    <t>Shuma</t>
  </si>
  <si>
    <t>Rafti / Shënim</t>
  </si>
  <si>
    <t>HRD-0112</t>
  </si>
  <si>
    <t>Vidë 4×40 (kuti me 200)</t>
  </si>
  <si>
    <t>Kuti</t>
  </si>
  <si>
    <t>A-03</t>
  </si>
  <si>
    <t>HRD-0340</t>
  </si>
  <si>
    <t>Upë 8 mm (pako me 100)</t>
  </si>
  <si>
    <t>Pako</t>
  </si>
  <si>
    <t>A-04</t>
  </si>
  <si>
    <t>BYA-0021</t>
  </si>
  <si>
    <t>Bojë e brendshme 15 lt e bardhë</t>
  </si>
  <si>
    <t>Copë</t>
  </si>
  <si>
    <t>C-01</t>
  </si>
  <si>
    <t>Numri i zërave</t>
  </si>
  <si>
    <t>SHUMA TOTALE (kosto)</t>
  </si>
  <si>
    <t>DORËZUESI — Emri Mbiemri / Firma</t>
  </si>
  <si>
    <t>MARRËSI — Emri Mbiemri / Firma</t>
  </si>
  <si>
    <t>PËRGJEGJËSI I DEPOS — Miratim</t>
  </si>
  <si>
    <t>Stoku të përditësohet vetë me çdo hyrje e dalje: Ofisx Menaxhimi Inventarit online →</t>
  </si>
  <si>
    <t>Model falas · stokexcel.com — plotësoni qelizat blu të çelëta dhe rreshtat e zërave; shuma dhe totalet llogariten me formulë.</t>
  </si>
  <si>
    <t>Lloji</t>
  </si>
  <si>
    <t>Nr. i dokumentit</t>
  </si>
  <si>
    <t>Dorëzuesi</t>
  </si>
  <si>
    <t>Marrësi</t>
  </si>
  <si>
    <t>Shënim</t>
  </si>
  <si>
    <t>DF-2026-0141</t>
  </si>
  <si>
    <t>Aydın Hırdavat Toptan</t>
  </si>
  <si>
    <t>A-102871</t>
  </si>
  <si>
    <t>Kemal (transport)</t>
  </si>
  <si>
    <t>Burak (depo)</t>
  </si>
  <si>
    <t/>
  </si>
  <si>
    <t>DF-2026-0142</t>
  </si>
  <si>
    <t>Dalje</t>
  </si>
  <si>
    <t>Dalje për shitje</t>
  </si>
  <si>
    <t>Demir Yapı</t>
  </si>
  <si>
    <t>S-000417</t>
  </si>
  <si>
    <t>Ali Demir</t>
  </si>
  <si>
    <t>DF-2026-0143</t>
  </si>
  <si>
    <t>Transferim te dega</t>
  </si>
  <si>
    <t>Dega Çarshi</t>
  </si>
  <si>
    <t>Selin (dega)</t>
  </si>
  <si>
    <t>Fleta e hyrjes në degën tjetër DF-Ç-0088</t>
  </si>
  <si>
    <t>DF-2026-0144</t>
  </si>
  <si>
    <t>Kthim nga klienti</t>
  </si>
  <si>
    <t>Kutia e shtypur, e shitshme</t>
  </si>
  <si>
    <t>DF-2026-0145</t>
  </si>
  <si>
    <t>Dalje për humbje / dëmtim</t>
  </si>
  <si>
    <t>Procesverbal 12</t>
  </si>
  <si>
    <t>Kova e plasaritur, u derdh</t>
  </si>
  <si>
    <t>Fletë hyrje-dalje e depos</t>
  </si>
  <si>
    <t>Model Excel falas · stokexcel.com</t>
  </si>
  <si>
    <t>PËRMBLEDHJE</t>
  </si>
  <si>
    <t>SI PËRDORET?</t>
  </si>
  <si>
    <t>Fletë të regjistruara (nr. unik fletë)</t>
  </si>
  <si>
    <t>1. Shkruani të dhënat e biznesit dhe të depos në krye të skedës "Fletë Hyrje-Dalje".</t>
  </si>
  <si>
    <t>Rreshta zërash të regjistruar</t>
  </si>
  <si>
    <t>2. Për çdo lëvizje jepni numrin e fletës si vazhdim të të mëparshmit; shkruani datën, llojin e fletës (Hyrje/Dalje), nëse ka numrin e fletëdërgesës ose faturës, arsyen e lëvizjes dhe palën tjetër.</t>
  </si>
  <si>
    <t>Shuma totale e hyrjeve (kosto)</t>
  </si>
  <si>
    <t>3. Shkruani zërat me kodin e stokut, emrin e produktit, njësinë, sasinë dhe koston për njësi; shuma dhe totali dalin me formulë. Printojeni dhe nënshkruajeni nga dorëzuesi dhe marrësi.</t>
  </si>
  <si>
    <t>Shuma totale e daljeve (kosto)</t>
  </si>
  <si>
    <t>4. Shtoni ÇDO ZË të fletës në këtë skedë "Të dhënat" si rresht të veçantë me të njëjtin numër fletë. Kështu mund të shihni me filtër gjithë lëvizjen e një produkti.</t>
  </si>
  <si>
    <t>Shuma e hyrjeve këtë muaj</t>
  </si>
  <si>
    <t>5. Mos harroni të përditësoni stokun e mbetur: sasinë e fletës së hyrjes shtojeni te kolona "Hyrë" e tabelës së stokut, atë të fletës së daljes te kolona "Dalë". Skeda Përmbledhje jep shumën totale sipas lëvizjes.</t>
  </si>
  <si>
    <t>Shuma e daljeve këtë muaj</t>
  </si>
  <si>
    <t>Kur Excel nuk mjafton: me Ofisx në re, nga telefoni, automatikisht →</t>
  </si>
  <si>
    <t>Hyrje nga prodhimi</t>
  </si>
  <si>
    <t>Transferim nga dega / depoja</t>
  </si>
  <si>
    <t>Kthim te furnizuesi</t>
  </si>
  <si>
    <t>Dalje për prodhim / konsum</t>
  </si>
  <si>
    <t>Tjetër</t>
  </si>
  <si>
    <t>Kg</t>
  </si>
  <si>
    <t>Lt</t>
  </si>
  <si>
    <t>Metër</t>
  </si>
  <si>
    <t>m²</t>
  </si>
  <si>
    <t>Koli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</si>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</sst>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Vlerë e pavlefshme" error="Ju lutemi zgjidhni një opsion nga lista." sqref="C9">
      <formula1>"Hyrje nga blerja,Kthim nga klienti,Hyrje nga prodhimi,Transferim nga dega / depoja,Dalje për shitje,Kthim te furnizuesi,Dalje për prodhim / konsum,Transferim te dega,Dalje për humbje / dëmtim,Tjetër"</formula1>
    </dataValidation>
    <dataValidation type="list" allowBlank="1" showErrorMessage="1" errorTitle="Vlerë e pavlefshme" error="Ju lutemi zgjidhni një opsion nga lista." sqref="D14:D27">
      <formula1>"Copë,Kg,Lt,Metër,m²,Koli,Pako,Kuti,Set"</formula1>
    </dataValidation>
    <dataValidation type="list" allowBlank="1" showErrorMessage="1" errorTitle="Vlerë e pavlefshme" error="Ju lutemi zgjidhni një opsion nga lista." sqref="G5">
      <formula1>"Hyrje,Dalje"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"Hyrje"</formula>
    </cfRule>
  </conditionalFormatting>
  <conditionalFormatting sqref="C2:C300">
    <cfRule type="cellIs" dxfId="1" priority="1" operator="equal">
      <formula>"Dalje"</formula>
    </cfRule>
  </conditionalFormatting>
  <conditionalFormatting sqref="D2:D300">
    <cfRule type="cellIs" dxfId="2" priority="1" operator="equal">
      <formula>"Dalje për humbje / dëmtim"</formula>
    </cfRule>
  </conditionalFormatting>
  <dataValidations count="6">
    <dataValidation type="list" allowBlank="1" showErrorMessage="1" errorTitle="Vlerë e pavlefshme" error="Ju lutemi zgjidhni një opsion nga lista." sqref="C10:C300">
      <formula1>"Hyrje,Dalje"</formula1>
    </dataValidation>
    <dataValidation type="list" allowBlank="1" showErrorMessage="1" errorTitle="Vlerë e pavlefshme" error="Ju lutemi zgjidhni një opsion nga lista." sqref="C2:C300">
      <formula1>"Hyrje,Dalje"</formula1>
    </dataValidation>
    <dataValidation type="list" allowBlank="1" showErrorMessage="1" errorTitle="Vlerë e pavlefshme" error="Ju lutemi zgjidhni një opsion nga lista." sqref="D10:D300">
      <formula1>"Hyrje nga blerja,Kthim nga klienti,Hyrje nga prodhimi,Transferim nga dega / depoja,Dalje për shitje,Kthim te furnizuesi,Dalje për prodhim / konsum,Transferim te dega,Dalje për humbje / dëmtim,Tjetër"</formula1>
    </dataValidation>
    <dataValidation type="list" allowBlank="1" showErrorMessage="1" errorTitle="Vlerë e pavlefshme" error="Ju lutemi zgjidhni një opsion nga lista." sqref="D2:D300">
      <formula1>"Hyrje nga blerja,Kthim nga klienti,Hyrje nga prodhimi,Transferim nga dega / depoja,Dalje për shitje,Kthim te furnizuesi,Dalje për prodhim / konsum,Transferim te dega,Dalje për humbje / dëmtim,Tjetër"</formula1>
    </dataValidation>
    <dataValidation type="list" allowBlank="1" showErrorMessage="1" errorTitle="Vlerë e pavlefshme" error="Ju lutemi zgjidhni një opsion nga lista." sqref="J10:J300">
      <formula1>"Copë,Kg,Lt,Metër,m²,Koli,Pako,Kuti,Set"</formula1>
    </dataValidation>
    <dataValidation type="list" allowBlank="1" showErrorMessage="1" errorTitle="Vlerë e pavlefshme" error="Ju lutemi zgjidhni një opsion nga lista." sqref="J2:J300">
      <formula1>"Copë,Kg,Lt,Metër,m²,Koli,Pako,Kuti,Set"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SUMPRODUCT(('Të dhënat'!A2:A300&lt;&gt;"")/COUNTIF('Të dhënat'!A2:A300,'Të dhënat'!A2:A300&amp;""))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COUNTA('Të dhënat'!H2:H300)</f>
      </c>
      <c r="E7" s="43" t="s">
        <v>81</v>
      </c>
    </row>
    <row r="8" ht="30" customHeight="1" spans="2:5" x14ac:dyDescent="0.25">
      <c r="B8" s="41" t="s">
        <v>82</v>
      </c>
      <c r="C8" s="44">
        <f>SUMIF('Të dhënat'!C2:C300,"Hyrje",'Të dhënat'!L2:L300)</f>
      </c>
      <c r="E8" s="43" t="s">
        <v>83</v>
      </c>
    </row>
    <row r="9" ht="30" customHeight="1" spans="2:5" x14ac:dyDescent="0.25">
      <c r="B9" s="41" t="s">
        <v>84</v>
      </c>
      <c r="C9" s="44">
        <f>SUMIF('Të dhënat'!C2:C300,"Dalje",'Të dhënat'!L2:L300)</f>
      </c>
      <c r="E9" s="43" t="s">
        <v>85</v>
      </c>
    </row>
    <row r="10" ht="30" customHeight="1" spans="2:5" x14ac:dyDescent="0.25">
      <c r="B10" s="41" t="s">
        <v>86</v>
      </c>
      <c r="C10" s="44">
        <f>SUMIFS('Të dhënat'!L2:L300,'Të dhënat'!C2:C300,"Hyrje",'Të dhënat'!B2:B300,"&gt;="&amp;DATE(YEAR(TODAY()),MONTH(TODAY()),1),'Të dhënat'!B2:B300,"&lt;="&amp;EOMONTH(TODAY(),0))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SUMIFS('Të dhënat'!L2:L300,'Të dhënat'!C2:C300,"Dalje",'Të dhënat'!B2:B300,"&gt;="&amp;DATE(YEAR(TODAY()),MONTH(TODAY()),1),'Të dhënat'!B2:B300,"&lt;="&amp;EOMONTH(TODAY(),0))</f>
      </c>
    </row>
    <row r="12" ht="24" customHeight="1" spans="2:5" x14ac:dyDescent="0.25">
      <c r="B12" s="41" t="s">
        <v>14</v>
      </c>
      <c r="C12" s="44">
        <f>SUMIF('Të dhënat'!D2:D300,"Hyrje nga blerja",'Të dhënat'!L2:L300)</f>
      </c>
      <c r="E12" s="45" t="s">
        <v>89</v>
      </c>
    </row>
    <row r="13" spans="2:3" x14ac:dyDescent="0.25">
      <c r="B13" s="41" t="s">
        <v>68</v>
      </c>
      <c r="C13" s="44">
        <f>SUMIF('Të dhënat'!D2:D300,"Kthim nga klienti",'Të dhënat'!L2:L300)</f>
      </c>
    </row>
    <row r="14" spans="2:3" x14ac:dyDescent="0.25">
      <c r="B14" s="41" t="s">
        <v>90</v>
      </c>
      <c r="C14" s="44">
        <f>SUMIF('Të dhënat'!D2:D300,"Hyrje nga prodhimi",'Të dhënat'!L2:L300)</f>
      </c>
    </row>
    <row r="15" spans="2:3" x14ac:dyDescent="0.25">
      <c r="B15" s="41" t="s">
        <v>91</v>
      </c>
      <c r="C15" s="44">
        <f>SUMIF('Të dhënat'!D2:D300,"Transferim nga dega / depoja",'Të dhënat'!L2:L300)</f>
      </c>
    </row>
    <row r="16" spans="2:3" x14ac:dyDescent="0.25">
      <c r="B16" s="41" t="s">
        <v>58</v>
      </c>
      <c r="C16" s="44">
        <f>SUMIF('Të dhënat'!D2:D300,"Dalje për shitje",'Të dhënat'!L2:L300)</f>
      </c>
    </row>
    <row r="17" spans="2:3" x14ac:dyDescent="0.25">
      <c r="B17" s="41" t="s">
        <v>92</v>
      </c>
      <c r="C17" s="44">
        <f>SUMIF('Të dhënat'!D2:D300,"Kthim te furnizuesi",'Të dhënat'!L2:L300)</f>
      </c>
    </row>
    <row r="18" spans="2:3" x14ac:dyDescent="0.25">
      <c r="B18" s="41" t="s">
        <v>93</v>
      </c>
      <c r="C18" s="44">
        <f>SUMIF('Të dhënat'!D2:D300,"Dalje për prodhim / konsum",'Të dhënat'!L2:L300)</f>
      </c>
    </row>
    <row r="19" spans="2:3" x14ac:dyDescent="0.25">
      <c r="B19" s="41" t="s">
        <v>63</v>
      </c>
      <c r="C19" s="44">
        <f>SUMIF('Të dhënat'!D2:D300,"Transferim te dega",'Të dhënat'!L2:L300)</f>
      </c>
    </row>
    <row r="20" spans="2:3" x14ac:dyDescent="0.25">
      <c r="B20" s="41" t="s">
        <v>71</v>
      </c>
      <c r="C20" s="44">
        <f>SUMIF('Të dhënat'!D2:D300,"Dalje për humbje / dëmtim",'Të dhënat'!L2:L300)</f>
      </c>
    </row>
    <row r="21" spans="2:3" x14ac:dyDescent="0.25">
      <c r="B21" s="41" t="s">
        <v>94</v>
      </c>
      <c r="C21" s="44">
        <f>SUMIF('Të dhënat'!D2:D300,"Tjetër",'Të dhënat'!L2:L300)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Fletë Hyrje-Dalje</vt:lpstr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