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<sst xmlns="http://schemas.openxmlformats.org/spreadsheetml/2006/main" count="70" uniqueCount="56">
  <si>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Nr. i Porosisë</t>
  </si>
  <si>
    <t>Klienti</t>
  </si>
  <si>
    <t>Data e Porosisë</t>
  </si>
  <si>
    <t>Kanali</t>
  </si>
  <si>
    <t>Produkti</t>
  </si>
  <si>
    <t>Copë</t>
  </si>
  <si>
    <t>Çmimi për njësi</t>
  </si>
  <si>
    <t>Shuma</t>
  </si>
  <si>
    <t>Statusi</t>
  </si>
  <si>
    <t>Korrier / Nr. Gjurmimi</t>
  </si>
  <si>
    <t>Data e dorëzimit</t>
  </si>
  <si>
    <t>Afati (ditë)</t>
  </si>
  <si>
    <t>SP-1001</t>
  </si>
  <si>
    <t>Demir Market</t>
  </si>
  <si>
    <t>WhatsApp</t>
  </si>
  <si>
    <t>Shirit ngjitës 45mm</t>
  </si>
  <si>
    <t>Dorëzuar</t>
  </si>
  <si>
    <t>ARS-88110023</t>
  </si>
  <si>
    <t>SP-1002</t>
  </si>
  <si>
    <t>Yılmaz Kırtasiye Ltd.</t>
  </si>
  <si>
    <t>Telefoni</t>
  </si>
  <si>
    <t>Letër A4 80gr</t>
  </si>
  <si>
    <t>Në dërgim</t>
  </si>
  <si>
    <t>MNG-4471200</t>
  </si>
  <si>
    <t>SP-1003</t>
  </si>
  <si>
    <t>Ada Temizlik</t>
  </si>
  <si>
    <t>Faqja e internetit</t>
  </si>
  <si>
    <t>Zbardhues 4 Lt</t>
  </si>
  <si>
    <t>Në përgatitje</t>
  </si>
  <si>
    <t/>
  </si>
  <si>
    <t>SP-1004</t>
  </si>
  <si>
    <t>Kaya İnşaat</t>
  </si>
  <si>
    <t>Dyqani</t>
  </si>
  <si>
    <t>Film streç 45cm</t>
  </si>
  <si>
    <t>SP-1005</t>
  </si>
  <si>
    <t>Öz Gıda</t>
  </si>
  <si>
    <t>Trendyol</t>
  </si>
  <si>
    <t>USB 64 GB</t>
  </si>
  <si>
    <t>Anuluar</t>
  </si>
  <si>
    <t>Shabllon Excel i Porosive</t>
  </si>
  <si>
    <t>Model Excel falas · stokexcel.com</t>
  </si>
  <si>
    <t>PËRMBLEDHJE</t>
  </si>
  <si>
    <t>SI PËRDORET?</t>
  </si>
  <si>
    <t>Totali i porosive</t>
  </si>
  <si>
    <t>1. Hapni çdo porosi që vjen si një rresht; shuma llogaritet automatikisht.</t>
  </si>
  <si>
    <t>Vlera totale e porosive</t>
  </si>
  <si>
    <t>2. Në kolonën e statusit përparoni nga Në përgatitje → Në dërgim → Dorëzuar.</t>
  </si>
  <si>
    <t>Të dorëzuara</t>
  </si>
  <si>
    <t>3. Shkruani numrin e gjurmimit; kur klienti pyet, e gjeni në një vend të vetëm.</t>
  </si>
  <si>
    <t>Në pritje (në përgatitje + në dërgim)</t>
  </si>
  <si>
    <t>4. Kur shkruani datën e dorëzimit, kolona "Afati (ditë)" tregon në sa ditë e keni dorëzuar.</t>
  </si>
  <si>
    <t>Të anuluara</t>
  </si>
  <si>
    <t>5. Me kolonën "Kanali" shihni cili kanal shitjeje po funksionon.</t>
  </si>
  <si>
    <t>Vlera mesatare e porosisë</t>
  </si>
  <si>
    <t>Kur Excel nuk mjafton: me Ofisx në re, nga telefoni, automatikisht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</si>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</sst>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"Dorëzuar"</formula>
    </cfRule>
  </conditionalFormatting>
  <conditionalFormatting sqref="I2:I300">
    <cfRule type="cellIs" dxfId="1" priority="1" operator="equal">
      <formula>"Anuluar"</formula>
    </cfRule>
  </conditionalFormatting>
  <conditionalFormatting sqref="I2:I300">
    <cfRule type="cellIs" dxfId="2" priority="1" operator="equal">
      <formula>"Në përgatitje"</formula>
    </cfRule>
  </conditionalFormatting>
  <dataValidations count="4">
    <dataValidation type="list" allowBlank="1" showErrorMessage="1" errorTitle="Vlerë e pavlefshme" error="Ju lutemi zgjidhni një opsion nga lista." sqref="D10:D300">
      <formula1>"Dyqani,Telefoni,WhatsApp,Faqja e internetit,Trendyol,Hepsiburada"</formula1>
    </dataValidation>
    <dataValidation type="list" allowBlank="1" showErrorMessage="1" errorTitle="Vlerë e pavlefshme" error="Ju lutemi zgjidhni një opsion nga lista." sqref="D2:D300">
      <formula1>"Dyqani,Telefoni,WhatsApp,Faqja e internetit,Trendyol,Hepsiburada"</formula1>
    </dataValidation>
    <dataValidation type="list" allowBlank="1" showErrorMessage="1" errorTitle="Vlerë e pavlefshme" error="Ju lutemi zgjidhni një opsion nga lista." sqref="I10:I300">
      <formula1>"Në përgatitje,Në dërgim,Dorëzuar,Anuluar"</formula1>
    </dataValidation>
    <dataValidation type="list" allowBlank="1" showErrorMessage="1" errorTitle="Vlerë e pavlefshme" error="Ju lutemi zgjidhni një opsion nga lista." sqref="I2:I300">
      <formula1>"Në përgatitje,Në dërgim,Dorëzuar,Anuluar"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COUNTA('Të dhënat'!A2:A300)</f>
      </c>
      <c r="E6" s="19" t="s">
        <v>44</v>
      </c>
    </row>
    <row r="7" ht="30" customHeight="1" spans="2:5" x14ac:dyDescent="0.25">
      <c r="B7" s="17" t="s">
        <v>45</v>
      </c>
      <c r="C7" s="20">
        <f>SUM('Të dhënat'!H2:H300)</f>
      </c>
      <c r="E7" s="19" t="s">
        <v>46</v>
      </c>
    </row>
    <row r="8" ht="30" customHeight="1" spans="2:5" x14ac:dyDescent="0.25">
      <c r="B8" s="17" t="s">
        <v>47</v>
      </c>
      <c r="C8" s="18">
        <f>COUNTIF('Të dhënat'!I2:I300,"Dorëzuar")</f>
      </c>
      <c r="E8" s="19" t="s">
        <v>48</v>
      </c>
    </row>
    <row r="9" ht="30" customHeight="1" spans="2:5" x14ac:dyDescent="0.25">
      <c r="B9" s="17" t="s">
        <v>49</v>
      </c>
      <c r="C9" s="18">
        <f>COUNTIF('Të dhënat'!I2:I300,"Në përgatitje")+COUNTIF('Të dhënat'!I2:I300,"Në dërgim")</f>
      </c>
      <c r="E9" s="19" t="s">
        <v>50</v>
      </c>
    </row>
    <row r="10" ht="30" customHeight="1" spans="2:5" x14ac:dyDescent="0.25">
      <c r="B10" s="17" t="s">
        <v>51</v>
      </c>
      <c r="C10" s="18">
        <f>COUNTIF('Të dhënat'!I2:I300,"Anuluar")</f>
      </c>
      <c r="E10" s="19" t="s">
        <v>52</v>
      </c>
    </row>
    <row r="11" spans="2:3" x14ac:dyDescent="0.25">
      <c r="B11" s="17" t="s">
        <v>53</v>
      </c>
      <c r="C11" s="20">
        <f>IFERROR(AVERAGE('Të dhënat'!H2:H300),0)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