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cë Pagese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'Kuitancë Pagese'!$B1:$F41</definedName>
  </definedNames>
  <calcPr calcId="171027" fullCalcOnLoad="1"/>
</workbook>
</file>

<file path=xl/sharedStrings.xml><?xml version="1.0" encoding="utf-8"?>
<sst xmlns="http://schemas.openxmlformats.org/spreadsheetml/2006/main" count="124" uniqueCount="75">
  <si>
    <t>EMRI I BIZNESIT</t>
  </si>
  <si>
    <t>KUITANCË PAGESE</t>
  </si>
  <si>
    <t>Adresa · Telefoni</t>
  </si>
  <si>
    <t>Seria / Nr. rendor</t>
  </si>
  <si>
    <t>T-0057</t>
  </si>
  <si>
    <t>KOPJA E BIZNESIT — kërkoni nënshkrimin dhe ruajeni</t>
  </si>
  <si>
    <t>Data</t>
  </si>
  <si>
    <t>Marrësi i parave (person / kompani)</t>
  </si>
  <si>
    <t>Ali Yıldız — 0544 000 00 00</t>
  </si>
  <si>
    <t>Nr. i letërnjoftimit / nr. tatimor</t>
  </si>
  <si>
    <t>Shuma (me shifra)</t>
  </si>
  <si>
    <t>Mënyra e pagesës</t>
  </si>
  <si>
    <t>Para në dorë</t>
  </si>
  <si>
    <t>Shuma (me fjalë)</t>
  </si>
  <si>
    <t>Vetëm një mijë e tetëqind Lira Turke</t>
  </si>
  <si>
    <t>Arsyeja e pagesës</t>
  </si>
  <si>
    <t>Punë për shkarkimin e depos — pagesë për 2 ditë</t>
  </si>
  <si>
    <t>Lloji i shpenzimit</t>
  </si>
  <si>
    <t>Pagë ditore / punë</t>
  </si>
  <si>
    <t>Të dhënat e çekut / kambialit</t>
  </si>
  <si>
    <t>Shumën e shkruar më sipër e mora të plotë me mënyrën e treguar të pagesës dhe për shkakun e shkruar në përshkrim.</t>
  </si>
  <si>
    <t>MARRËSI I PARAVE — Emri Mbiemri / Nënshkrimi</t>
  </si>
  <si>
    <t>PAGUESI — Emri Mbiemri / Nënshkrimi / Vula</t>
  </si>
  <si>
    <t>✂ - - - - - - - - - - - - - - - - - - - - - - - - - - - - - - - - - - - - - - - - - - - - - - - - - - - - - - - - - - - -</t>
  </si>
  <si>
    <t>KOPJA E MARRËSIT TË PARAVE — plotësohet vetë nga kopja e sipërme</t>
  </si>
  <si>
    <t>Regjistroni shpenzimet dhe pagesat ndaj furnitorëve nga telefoni dhe raporti i arkës del vetë — Ofisx →</t>
  </si>
  <si>
    <t>Shabllon falas · stokexcel.com — plotësoni vetëm qelizat blu të çelëta të kopjes së sipërme. Kjo kuitancë nuk zëvendëson faturën apo dokumentin e shpenzimit.</t>
  </si>
  <si>
    <t>Marrësi i Parave</t>
  </si>
  <si>
    <t>Arsyeja e Pagesës</t>
  </si>
  <si>
    <t>Lloji i Shpenzimit</t>
  </si>
  <si>
    <t>Shuma</t>
  </si>
  <si>
    <t>Statusi</t>
  </si>
  <si>
    <t>Paguesi</t>
  </si>
  <si>
    <t>T-0053</t>
  </si>
  <si>
    <t>Mehmet Aras</t>
  </si>
  <si>
    <t>Paradhënie personeli e shtatorit</t>
  </si>
  <si>
    <t>Paradhënie</t>
  </si>
  <si>
    <t>E vlefshme</t>
  </si>
  <si>
    <t>Selin</t>
  </si>
  <si>
    <t>T-0054</t>
  </si>
  <si>
    <t>Kara Nakliyat</t>
  </si>
  <si>
    <t>Transport brenda qytetit, 2 udhëtime</t>
  </si>
  <si>
    <t>Transport / korrier</t>
  </si>
  <si>
    <t>T-0055</t>
  </si>
  <si>
    <t>Aydın Toptan</t>
  </si>
  <si>
    <t>Kundrejt blerjeve të gushtit</t>
  </si>
  <si>
    <t>Pagesë furnitori</t>
  </si>
  <si>
    <t>Çek</t>
  </si>
  <si>
    <t>Murat</t>
  </si>
  <si>
    <t>T-0056</t>
  </si>
  <si>
    <t>Ayten Kaya</t>
  </si>
  <si>
    <t>Vlera e produktit të kthyer</t>
  </si>
  <si>
    <t>Kthim nga klienti</t>
  </si>
  <si>
    <t>Anuluar</t>
  </si>
  <si>
    <t>Ali Yıldız</t>
  </si>
  <si>
    <t>Kuitancë Pagese</t>
  </si>
  <si>
    <t>Model Excel falas · stokexcel.com</t>
  </si>
  <si>
    <t>PËRMBLEDHJE</t>
  </si>
  <si>
    <t>SI PËRDORET?</t>
  </si>
  <si>
    <t>Kuitanca e lëshuar</t>
  </si>
  <si>
    <t>1. Shkruani emrin, adresën dhe telefonin e biznesit tuaj në krye të skedës "Kuitancë Pagese".</t>
  </si>
  <si>
    <t>Kuitanca e anuluar</t>
  </si>
  <si>
    <t>2. Në çdo pagesë vendosni numrin rendor si vazhdim të të mëparshmit; plotësoni datën, marrësin e parave, shumën (me shifra dhe me fjalë), mënyrën e pagesës, arsyen e pagesës dhe llojin e shpenzimit.</t>
  </si>
  <si>
    <t>Totali i pagesave (të vlefshme)</t>
  </si>
  <si>
    <t>3. Nëse keni paguar me çek ose kambial, shkruani bankën, numrin serial dhe afatin në rreshtin "Të dhënat e çekut / kambialit". Kopja e poshtme plotësohet nga e sipërmja me formulë.</t>
  </si>
  <si>
    <t>Paguar me para në dorë</t>
  </si>
  <si>
    <t>4. Printoni faqen, kërkojini marrësit të parave të nënshkruajë kopjen e SIPËRME dhe ruajeni; kopjen e poshtme jepjani atij. Shtojeni kuitancën në këtë skedë "Të dhënat" si një rresht.</t>
  </si>
  <si>
    <t>5. Mos e fshini kuitancën e gabuar; zgjidhni "Anuluar" në kolonën e statusit dhe lëshoni një të re; skeda "Përmbledhje" tregon totalin sipas llojit të shpenzimit.</t>
  </si>
  <si>
    <t>Kur Excel nuk mjafton: me Ofisx në re, nga telefoni, automatikisht →</t>
  </si>
  <si>
    <t>Qira</t>
  </si>
  <si>
    <t>Shpenzim tjetër</t>
  </si>
  <si>
    <t>Transfertë bankare</t>
  </si>
  <si>
    <t>Kartë krediti</t>
  </si>
  <si>
    <t>Kambial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</si>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</sst>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lerë e pavlefshme" error="Ju lutemi zgjidhni një opsion nga lista." sqref="C11">
      <formula1>"Pagesë furnitori,Pagë ditore / punë,Paradhënie,Qira,Transport / korrier,Kthim nga klienti,Shpenzim tjetër"</formula1>
    </dataValidation>
    <dataValidation type="list" allowBlank="1" showErrorMessage="1" errorTitle="Vlerë e pavlefshme" error="Ju lutemi zgjidhni një opsion nga lista." sqref="E8">
      <formula1>"Para në dorë,Transfertë bankare,Kartë krediti,Çek,Kambial,Tjetër"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11</v>
      </c>
      <c r="G1" s="22" t="s">
        <v>30</v>
      </c>
      <c r="H1" s="22" t="s">
        <v>31</v>
      </c>
      <c r="I1" s="22" t="s">
        <v>32</v>
      </c>
    </row>
    <row r="2" spans="1:9" x14ac:dyDescent="0.25">
      <c r="A2" s="23">
        <v>46268</v>
      </c>
      <c r="B2" s="24" t="s">
        <v>33</v>
      </c>
      <c r="C2" s="25" t="s">
        <v>34</v>
      </c>
      <c r="D2" s="25" t="s">
        <v>35</v>
      </c>
      <c r="E2" s="25" t="s">
        <v>36</v>
      </c>
      <c r="F2" s="25" t="s">
        <v>12</v>
      </c>
      <c r="G2" s="26">
        <v>3000</v>
      </c>
      <c r="H2" s="24" t="s">
        <v>37</v>
      </c>
      <c r="I2" s="25" t="s">
        <v>38</v>
      </c>
    </row>
    <row r="3" spans="1:9" x14ac:dyDescent="0.25">
      <c r="A3" s="27">
        <v>46274</v>
      </c>
      <c r="B3" s="28" t="s">
        <v>39</v>
      </c>
      <c r="C3" s="29" t="s">
        <v>40</v>
      </c>
      <c r="D3" s="29" t="s">
        <v>41</v>
      </c>
      <c r="E3" s="29" t="s">
        <v>42</v>
      </c>
      <c r="F3" s="29" t="s">
        <v>12</v>
      </c>
      <c r="G3" s="30">
        <v>1200</v>
      </c>
      <c r="H3" s="28" t="s">
        <v>37</v>
      </c>
      <c r="I3" s="29" t="s">
        <v>38</v>
      </c>
    </row>
    <row r="4" spans="1:9" x14ac:dyDescent="0.25">
      <c r="A4" s="23">
        <v>46280</v>
      </c>
      <c r="B4" s="24" t="s">
        <v>43</v>
      </c>
      <c r="C4" s="25" t="s">
        <v>44</v>
      </c>
      <c r="D4" s="25" t="s">
        <v>45</v>
      </c>
      <c r="E4" s="25" t="s">
        <v>46</v>
      </c>
      <c r="F4" s="25" t="s">
        <v>47</v>
      </c>
      <c r="G4" s="26">
        <v>25000</v>
      </c>
      <c r="H4" s="24" t="s">
        <v>37</v>
      </c>
      <c r="I4" s="25" t="s">
        <v>48</v>
      </c>
    </row>
    <row r="5" spans="1:9" x14ac:dyDescent="0.25">
      <c r="A5" s="27">
        <v>46285</v>
      </c>
      <c r="B5" s="28" t="s">
        <v>49</v>
      </c>
      <c r="C5" s="29" t="s">
        <v>50</v>
      </c>
      <c r="D5" s="29" t="s">
        <v>51</v>
      </c>
      <c r="E5" s="29" t="s">
        <v>52</v>
      </c>
      <c r="F5" s="29" t="s">
        <v>12</v>
      </c>
      <c r="G5" s="30">
        <v>450</v>
      </c>
      <c r="H5" s="28" t="s">
        <v>53</v>
      </c>
      <c r="I5" s="29" t="s">
        <v>48</v>
      </c>
    </row>
    <row r="6" spans="1:9" x14ac:dyDescent="0.25">
      <c r="A6" s="23">
        <v>46291</v>
      </c>
      <c r="B6" s="24" t="s">
        <v>4</v>
      </c>
      <c r="C6" s="25" t="s">
        <v>54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37</v>
      </c>
      <c r="I6" s="25" t="s">
        <v>38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"Anuluar"</formula>
    </cfRule>
  </conditionalFormatting>
  <dataValidations count="6">
    <dataValidation type="list" allowBlank="1" showErrorMessage="1" errorTitle="Vlerë e pavlefshme" error="Ju lutemi zgjidhni një opsion nga lista." sqref="E10:E300">
      <formula1>"Pagesë furnitori,Pagë ditore / punë,Paradhënie,Qira,Transport / korrier,Kthim nga klienti,Shpenzim tjetër"</formula1>
    </dataValidation>
    <dataValidation type="list" allowBlank="1" showErrorMessage="1" errorTitle="Vlerë e pavlefshme" error="Ju lutemi zgjidhni një opsion nga lista." sqref="E2:E300">
      <formula1>"Pagesë furnitori,Pagë ditore / punë,Paradhënie,Qira,Transport / korrier,Kthim nga klienti,Shpenzim tjetër"</formula1>
    </dataValidation>
    <dataValidation type="list" allowBlank="1" showErrorMessage="1" errorTitle="Vlerë e pavlefshme" error="Ju lutemi zgjidhni një opsion nga lista." sqref="F10:F300">
      <formula1>"Para në dorë,Transfertë bankare,Kartë krediti,Çek,Kambial,Tjetër"</formula1>
    </dataValidation>
    <dataValidation type="list" allowBlank="1" showErrorMessage="1" errorTitle="Vlerë e pavlefshme" error="Ju lutemi zgjidhni një opsion nga lista." sqref="F2:F300">
      <formula1>"Para në dorë,Transfertë bankare,Kartë krediti,Çek,Kambial,Tjetër"</formula1>
    </dataValidation>
    <dataValidation type="list" allowBlank="1" showErrorMessage="1" errorTitle="Vlerë e pavlefshme" error="Ju lutemi zgjidhni një opsion nga lista." sqref="H10:H300">
      <formula1>"E vlefshme,Anuluar"</formula1>
    </dataValidation>
    <dataValidation type="list" allowBlank="1" showErrorMessage="1" errorTitle="Vlerë e pavlefshme" error="Ju lutemi zgjidhni një opsion nga lista." sqref="H2:H300">
      <formula1>"E vlefshme,Anuluar"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55</v>
      </c>
    </row>
    <row r="3" spans="2:2" x14ac:dyDescent="0.25">
      <c r="B3" s="32" t="s">
        <v>56</v>
      </c>
    </row>
    <row r="5" spans="2:5" x14ac:dyDescent="0.25">
      <c r="B5" s="33" t="s">
        <v>57</v>
      </c>
      <c r="C5" s="34"/>
      <c r="E5" s="35" t="s">
        <v>58</v>
      </c>
    </row>
    <row r="6" ht="30" customHeight="1" spans="2:5" x14ac:dyDescent="0.25">
      <c r="B6" s="36" t="s">
        <v>59</v>
      </c>
      <c r="C6" s="37">
        <f>COUNTA('Të dhënat'!B2:B300)</f>
      </c>
      <c r="E6" s="38" t="s">
        <v>60</v>
      </c>
    </row>
    <row r="7" ht="30" customHeight="1" spans="2:5" x14ac:dyDescent="0.25">
      <c r="B7" s="36" t="s">
        <v>61</v>
      </c>
      <c r="C7" s="37">
        <f>COUNTIF('Të dhënat'!H2:H300,"Anuluar")</f>
      </c>
      <c r="E7" s="38" t="s">
        <v>62</v>
      </c>
    </row>
    <row r="8" ht="30" customHeight="1" spans="2:5" x14ac:dyDescent="0.25">
      <c r="B8" s="36" t="s">
        <v>63</v>
      </c>
      <c r="C8" s="39">
        <f>SUMIF('Të dhënat'!H2:H300,"E vlefshme",'Të dhënat'!G2:G300)</f>
      </c>
      <c r="E8" s="38" t="s">
        <v>64</v>
      </c>
    </row>
    <row r="9" ht="30" customHeight="1" spans="2:5" x14ac:dyDescent="0.25">
      <c r="B9" s="36" t="s">
        <v>65</v>
      </c>
      <c r="C9" s="39">
        <f>SUMIFS('Të dhënat'!G2:G300,'Të dhënat'!H2:H300,"E vlefshme",'Të dhënat'!F2:F300,"Para në dorë")</f>
      </c>
      <c r="E9" s="38" t="s">
        <v>66</v>
      </c>
    </row>
    <row r="10" ht="30" customHeight="1" spans="2:5" x14ac:dyDescent="0.25">
      <c r="B10" s="36" t="s">
        <v>46</v>
      </c>
      <c r="C10" s="39">
        <f>SUMIFS('Të dhënat'!G2:G300,'Të dhënat'!H2:H300,"E vlefshme",'Të dhënat'!E2:E300,"Pagesë furnitori")</f>
      </c>
      <c r="E10" s="38" t="s">
        <v>67</v>
      </c>
    </row>
    <row r="11" spans="2:3" x14ac:dyDescent="0.25">
      <c r="B11" s="36" t="s">
        <v>18</v>
      </c>
      <c r="C11" s="39">
        <f>SUMIFS('Të dhënat'!G2:G300,'Të dhënat'!H2:H300,"E vlefshme",'Të dhënat'!E2:E300,"Pagë ditore / punë")</f>
      </c>
    </row>
    <row r="12" ht="24" customHeight="1" spans="2:5" x14ac:dyDescent="0.25">
      <c r="B12" s="36" t="s">
        <v>36</v>
      </c>
      <c r="C12" s="39">
        <f>SUMIFS('Të dhënat'!G2:G300,'Të dhënat'!H2:H300,"E vlefshme",'Të dhënat'!E2:E300,"Paradhënie")</f>
      </c>
      <c r="E12" s="40" t="s">
        <v>68</v>
      </c>
    </row>
    <row r="13" spans="2:3" x14ac:dyDescent="0.25">
      <c r="B13" s="36" t="s">
        <v>69</v>
      </c>
      <c r="C13" s="39">
        <f>SUMIFS('Të dhënat'!G2:G300,'Të dhënat'!H2:H300,"E vlefshme",'Të dhënat'!E2:E300,"Qira")</f>
      </c>
    </row>
    <row r="14" spans="2:3" x14ac:dyDescent="0.25">
      <c r="B14" s="36" t="s">
        <v>42</v>
      </c>
      <c r="C14" s="39">
        <f>SUMIFS('Të dhënat'!G2:G300,'Të dhënat'!H2:H300,"E vlefshme",'Të dhënat'!E2:E300,"Transport / korrier")</f>
      </c>
    </row>
    <row r="15" spans="2:3" x14ac:dyDescent="0.25">
      <c r="B15" s="36" t="s">
        <v>52</v>
      </c>
      <c r="C15" s="39">
        <f>SUMIFS('Të dhënat'!G2:G300,'Të dhënat'!H2:H300,"E vlefshme",'Të dhënat'!E2:E300,"Kthim nga klienti")</f>
      </c>
    </row>
    <row r="16" spans="2:3" x14ac:dyDescent="0.25">
      <c r="B16" s="36" t="s">
        <v>70</v>
      </c>
      <c r="C16" s="39">
        <f>SUMIFS('Të dhënat'!G2:G300,'Të dhënat'!H2:H300,"E vlefshme",'Të dhënat'!E2:E300,"Shpenzim tjetër")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11</v>
      </c>
      <c r="C1" s="41" t="s">
        <v>31</v>
      </c>
    </row>
    <row r="2" spans="1:3" x14ac:dyDescent="0.25">
      <c r="A2" t="s">
        <v>46</v>
      </c>
      <c r="B2" t="s">
        <v>12</v>
      </c>
      <c r="C2" t="s">
        <v>37</v>
      </c>
    </row>
    <row r="3" spans="1:3" x14ac:dyDescent="0.25">
      <c r="A3" t="s">
        <v>18</v>
      </c>
      <c r="B3" t="s">
        <v>71</v>
      </c>
      <c r="C3" t="s">
        <v>53</v>
      </c>
    </row>
    <row r="4" spans="1:2" x14ac:dyDescent="0.25">
      <c r="A4" t="s">
        <v>36</v>
      </c>
      <c r="B4" t="s">
        <v>72</v>
      </c>
    </row>
    <row r="5" spans="1:2" x14ac:dyDescent="0.25">
      <c r="A5" t="s">
        <v>69</v>
      </c>
      <c r="B5" t="s">
        <v>47</v>
      </c>
    </row>
    <row r="6" spans="1:2" x14ac:dyDescent="0.25">
      <c r="A6" t="s">
        <v>42</v>
      </c>
      <c r="B6" t="s">
        <v>73</v>
      </c>
    </row>
    <row r="7" spans="1:2" x14ac:dyDescent="0.25">
      <c r="A7" t="s">
        <v>52</v>
      </c>
      <c r="B7" t="s">
        <v>74</v>
      </c>
    </row>
    <row r="8" spans="1:1" x14ac:dyDescent="0.25">
      <c r="A8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Kuitancë Pagese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