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log ulaz-izlaz" state="visible" r:id="rId4"/>
    <sheet sheetId="2" name="Podaci" state="visible" r:id="rId5"/>
    <sheet sheetId="3" name="Pregled" state="visible" r:id="rId6"/>
    <sheet sheetId="4" name="Liste" state="visible" r:id="rId7"/>
  </sheets>
  <definedNames>
    <definedName name="_xlnm.Print_Area" localSheetId="0">'Nalog ulaz-izlaz'!$B1:$I39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<sst xmlns="http://schemas.openxmlformats.org/spreadsheetml/2006/main" count="209" uniqueCount="101">
  <si>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NAZIV FIRME</t>
  </si>
  <si>
    <t>NALOG ZA ULAZ / IZLAZ ROBE IZ MAGACINA</t>
  </si>
  <si>
    <t>Naziv / adresa magacina</t>
  </si>
  <si>
    <t>Broj naloga</t>
  </si>
  <si>
    <t>DF-2026-0146</t>
  </si>
  <si>
    <t>Telefon</t>
  </si>
  <si>
    <t>Datum</t>
  </si>
  <si>
    <t>Magacioner</t>
  </si>
  <si>
    <t>Vrsta naloga</t>
  </si>
  <si>
    <t>Ulaz</t>
  </si>
  <si>
    <t>Broj dokumenta (otpremnica / faktura)</t>
  </si>
  <si>
    <t>A-103015</t>
  </si>
  <si>
    <t>PODACI O PROMETU</t>
  </si>
  <si>
    <t>Razlog prometa</t>
  </si>
  <si>
    <t>Ulaz po nabavci</t>
  </si>
  <si>
    <t>Druga strana</t>
  </si>
  <si>
    <t>Aydın Hırdavat Toptan (dobavljač)</t>
  </si>
  <si>
    <t>Opis</t>
  </si>
  <si>
    <t>Septembarska porudžbina, 2. isporuka — ništa ne nedostaje</t>
  </si>
  <si>
    <t>Šifra artikla</t>
  </si>
  <si>
    <t>Naziv artikla</t>
  </si>
  <si>
    <t>Jedinica</t>
  </si>
  <si>
    <t>Količina</t>
  </si>
  <si>
    <t>Nabavna cena</t>
  </si>
  <si>
    <t>Iznos</t>
  </si>
  <si>
    <t>Polica / Napomena</t>
  </si>
  <si>
    <t>HRD-0112</t>
  </si>
  <si>
    <t>Šraf 4×40 (kutija od 200)</t>
  </si>
  <si>
    <t>Kutija</t>
  </si>
  <si>
    <t>A-03</t>
  </si>
  <si>
    <t>HRD-0340</t>
  </si>
  <si>
    <t>Tipl 8 mm (paket od 100)</t>
  </si>
  <si>
    <t>Paket</t>
  </si>
  <si>
    <t>A-04</t>
  </si>
  <si>
    <t>BYA-0021</t>
  </si>
  <si>
    <t>Unutrašnja boja za zidove 15 l, bela</t>
  </si>
  <si>
    <t>Kom</t>
  </si>
  <si>
    <t>C-01</t>
  </si>
  <si>
    <t>Broj stavki</t>
  </si>
  <si>
    <t>UKUPAN IZNOS (nabavna vrednost)</t>
  </si>
  <si>
    <t>PREDAO — Ime i prezime / Potpis</t>
  </si>
  <si>
    <t>PRIMIO — Ime i prezime / Potpis</t>
  </si>
  <si>
    <t>MAGACIONER — Odobrenje</t>
  </si>
  <si>
    <t>Neka se zalihe same ažuriraju pri svakom ulazu i izlazu: Ofisx Magacin i Prodaja →</t>
  </si>
  <si>
    <t>Besplatan šablon · stokexcel.com — popunite svetloplava polja i redove stavki; iznosi i zbirovi računaju se formulom.</t>
  </si>
  <si>
    <t>Vrsta</t>
  </si>
  <si>
    <t>Broj dokumenta</t>
  </si>
  <si>
    <t>Predao</t>
  </si>
  <si>
    <t>Primio</t>
  </si>
  <si>
    <t>Napomena</t>
  </si>
  <si>
    <t>DF-2026-0141</t>
  </si>
  <si>
    <t>Aydın Hırdavat Toptan</t>
  </si>
  <si>
    <t>A-102871</t>
  </si>
  <si>
    <t>Kemal (isporuka)</t>
  </si>
  <si>
    <t>Burak (magacin)</t>
  </si>
  <si>
    <t/>
  </si>
  <si>
    <t>DF-2026-0142</t>
  </si>
  <si>
    <t>Izlaz</t>
  </si>
  <si>
    <t>Izlaz po prodaji</t>
  </si>
  <si>
    <t>Demir Yapı</t>
  </si>
  <si>
    <t>S-000417</t>
  </si>
  <si>
    <t>Ali Demir</t>
  </si>
  <si>
    <t>DF-2026-0143</t>
  </si>
  <si>
    <t>Prenos u filijalu</t>
  </si>
  <si>
    <t>Filijala Čaršija</t>
  </si>
  <si>
    <t>Selin (filijala)</t>
  </si>
  <si>
    <t>Nalog za ulaz u drugoj filijali DF-Ç-0088</t>
  </si>
  <si>
    <t>DF-2026-0144</t>
  </si>
  <si>
    <t>Povraćaj od kupca</t>
  </si>
  <si>
    <t>Kutija izgnječena, može se prodati</t>
  </si>
  <si>
    <t>DF-2026-0145</t>
  </si>
  <si>
    <t>Izlaz zbog otpisa / oštećenja</t>
  </si>
  <si>
    <t>Zapisnik 12</t>
  </si>
  <si>
    <t>Kanta napukla, prosuto</t>
  </si>
  <si>
    <t>Nalog za ulaz / izlaz robe iz magacina</t>
  </si>
  <si>
    <t>Besplatan Excel šablon · stokexcel.com</t>
  </si>
  <si>
    <t>PREGLED</t>
  </si>
  <si>
    <t>KAKO SE KORISTI?</t>
  </si>
  <si>
    <t>Evidentirani nalozi (jedinstveni broj naloga)</t>
  </si>
  <si>
    <t>1. Na vrhu lista "Nalog ulaz-izlaz" upišite podatke o firmi i magacinu.</t>
  </si>
  <si>
    <t>Evidentirani redovi stavki</t>
  </si>
  <si>
    <t>2. Pri svakom prometu dajte broj naloga kao nastavak prethodnog; unesite datum, vrstu naloga (Ulaz/Izlaz), ako postoji broj otpremnice ili fakture, razlog prometa i drugu stranu.</t>
  </si>
  <si>
    <t>Ukupan iznos ulaza (nabavna vrednost)</t>
  </si>
  <si>
    <t>3. Stavke upišite sa šifrom artikla, nazivom, jedinicom, količinom i nabavnom cenom; iznos i zbir izlaze formulom. Odštampajte i dajte da potpišu onaj ko predaje i onaj ko prima.</t>
  </si>
  <si>
    <t>Ukupan iznos izlaza (nabavna vrednost)</t>
  </si>
  <si>
    <t>4. SVAKU STAVKU naloga dodajte na list "Podaci" kao poseban red, sa istim brojem naloga. Tako ćete filterom videti sav promet jednog artikla.</t>
  </si>
  <si>
    <t>Iznos ulaza ovog meseca</t>
  </si>
  <si>
    <t>5. Ne zaboravite da ažurirate preostale zalihe: količinu sa naloga za ulaz dodajte u kolonu "Ulaz" tabele zaliha, a količinu sa naloga za izlaz u kolonu "Izlaz". List Pregled daje ukupan iznos prema vrsti prometa.</t>
  </si>
  <si>
    <t>Iznos izlaza ovog meseca</t>
  </si>
  <si>
    <t>Kad Excel nije dovoljan: Ofisx u oblaku, preko telefona, automatski →</t>
  </si>
  <si>
    <t>Ulaz iz proizvodnje</t>
  </si>
  <si>
    <t>Prenos iz filijale / magacina</t>
  </si>
  <si>
    <t>Povraćaj dobavljaču</t>
  </si>
  <si>
    <t>Izlaz u proizvodnju / potrošnju</t>
  </si>
  <si>
    <t>Ostalo</t>
  </si>
  <si>
    <t>Kg</t>
  </si>
  <si>
    <t>L</t>
  </si>
  <si>
    <t>Metar</t>
  </si>
  <si>
    <t>m²</t>
  </si>
  <si>
    <t>Karton</t>
  </si>
  <si>
    <t>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</si>
</sst>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Neispravna vrednost" error="Izaberite jednu opciju sa liste." sqref="C9">
      <formula1>"Ulaz po nabavci,Povraćaj od kupca,Ulaz iz proizvodnje,Prenos iz filijale / magacina,Izlaz po prodaji,Povraćaj dobavljaču,Izlaz u proizvodnju / potrošnju,Prenos u filijalu,Izlaz zbog otpisa / oštećenja,Ostalo"</formula1>
    </dataValidation>
    <dataValidation type="list" allowBlank="1" showErrorMessage="1" errorTitle="Neispravna vrednost" error="Izaberite jednu opciju sa liste." sqref="D14:D27">
      <formula1>"Kom,Kg,L,Metar,m²,Karton,Paket,Kutija,Komplet"</formula1>
    </dataValidation>
    <dataValidation type="list" allowBlank="1" showErrorMessage="1" errorTitle="Neispravna vrednost" error="Izaberite jednu opciju sa liste." sqref="G5">
      <formula1>"Ulaz,Izlaz"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"Ulaz"</formula>
    </cfRule>
  </conditionalFormatting>
  <conditionalFormatting sqref="C2:C300">
    <cfRule type="cellIs" dxfId="1" priority="1" operator="equal">
      <formula>"Izlaz"</formula>
    </cfRule>
  </conditionalFormatting>
  <conditionalFormatting sqref="D2:D300">
    <cfRule type="cellIs" dxfId="2" priority="1" operator="equal">
      <formula>"Izlaz zbog otpisa / oštećenja"</formula>
    </cfRule>
  </conditionalFormatting>
  <dataValidations count="6">
    <dataValidation type="list" allowBlank="1" showErrorMessage="1" errorTitle="Neispravna vrednost" error="Izaberite jednu opciju sa liste." sqref="C10:C300">
      <formula1>"Ulaz,Izlaz"</formula1>
    </dataValidation>
    <dataValidation type="list" allowBlank="1" showErrorMessage="1" errorTitle="Neispravna vrednost" error="Izaberite jednu opciju sa liste." sqref="C2:C300">
      <formula1>"Ulaz,Izlaz"</formula1>
    </dataValidation>
    <dataValidation type="list" allowBlank="1" showErrorMessage="1" errorTitle="Neispravna vrednost" error="Izaberite jednu opciju sa liste." sqref="D10:D300">
      <formula1>"Ulaz po nabavci,Povraćaj od kupca,Ulaz iz proizvodnje,Prenos iz filijale / magacina,Izlaz po prodaji,Povraćaj dobavljaču,Izlaz u proizvodnju / potrošnju,Prenos u filijalu,Izlaz zbog otpisa / oštećenja,Ostalo"</formula1>
    </dataValidation>
    <dataValidation type="list" allowBlank="1" showErrorMessage="1" errorTitle="Neispravna vrednost" error="Izaberite jednu opciju sa liste." sqref="D2:D300">
      <formula1>"Ulaz po nabavci,Povraćaj od kupca,Ulaz iz proizvodnje,Prenos iz filijale / magacina,Izlaz po prodaji,Povraćaj dobavljaču,Izlaz u proizvodnju / potrošnju,Prenos u filijalu,Izlaz zbog otpisa / oštećenja,Ostalo"</formula1>
    </dataValidation>
    <dataValidation type="list" allowBlank="1" showErrorMessage="1" errorTitle="Neispravna vrednost" error="Izaberite jednu opciju sa liste." sqref="J10:J300">
      <formula1>"Kom,Kg,L,Metar,m²,Karton,Paket,Kutija,Komplet"</formula1>
    </dataValidation>
    <dataValidation type="list" allowBlank="1" showErrorMessage="1" errorTitle="Neispravna vrednost" error="Izaberite jednu opciju sa liste." sqref="J2:J300">
      <formula1>"Kom,Kg,L,Metar,m²,Karton,Paket,Kutija,Komplet"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SUMPRODUCT(('Podaci'!A2:A300&lt;&gt;"")/COUNTIF('Podaci'!A2:A300,'Podaci'!A2:A300&amp;""))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COUNTA('Podaci'!H2:H300)</f>
      </c>
      <c r="E7" s="43" t="s">
        <v>81</v>
      </c>
    </row>
    <row r="8" ht="30" customHeight="1" spans="2:5" x14ac:dyDescent="0.25">
      <c r="B8" s="41" t="s">
        <v>82</v>
      </c>
      <c r="C8" s="44">
        <f>SUMIF('Podaci'!C2:C300,"Ulaz",'Podaci'!L2:L300)</f>
      </c>
      <c r="E8" s="43" t="s">
        <v>83</v>
      </c>
    </row>
    <row r="9" ht="30" customHeight="1" spans="2:5" x14ac:dyDescent="0.25">
      <c r="B9" s="41" t="s">
        <v>84</v>
      </c>
      <c r="C9" s="44">
        <f>SUMIF('Podaci'!C2:C300,"Izlaz",'Podaci'!L2:L300)</f>
      </c>
      <c r="E9" s="43" t="s">
        <v>85</v>
      </c>
    </row>
    <row r="10" ht="30" customHeight="1" spans="2:5" x14ac:dyDescent="0.25">
      <c r="B10" s="41" t="s">
        <v>86</v>
      </c>
      <c r="C10" s="44">
        <f>SUMIFS('Podaci'!L2:L300,'Podaci'!C2:C300,"Ulaz",'Podaci'!B2:B300,"&gt;="&amp;DATE(YEAR(TODAY()),MONTH(TODAY()),1),'Podaci'!B2:B300,"&lt;="&amp;EOMONTH(TODAY(),0))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SUMIFS('Podaci'!L2:L300,'Podaci'!C2:C300,"Izlaz",'Podaci'!B2:B300,"&gt;="&amp;DATE(YEAR(TODAY()),MONTH(TODAY()),1),'Podaci'!B2:B300,"&lt;="&amp;EOMONTH(TODAY(),0))</f>
      </c>
    </row>
    <row r="12" ht="24" customHeight="1" spans="2:5" x14ac:dyDescent="0.25">
      <c r="B12" s="41" t="s">
        <v>14</v>
      </c>
      <c r="C12" s="44">
        <f>SUMIF('Podaci'!D2:D300,"Ulaz po nabavci",'Podaci'!L2:L300)</f>
      </c>
      <c r="E12" s="45" t="s">
        <v>89</v>
      </c>
    </row>
    <row r="13" spans="2:3" x14ac:dyDescent="0.25">
      <c r="B13" s="41" t="s">
        <v>68</v>
      </c>
      <c r="C13" s="44">
        <f>SUMIF('Podaci'!D2:D300,"Povraćaj od kupca",'Podaci'!L2:L300)</f>
      </c>
    </row>
    <row r="14" spans="2:3" x14ac:dyDescent="0.25">
      <c r="B14" s="41" t="s">
        <v>90</v>
      </c>
      <c r="C14" s="44">
        <f>SUMIF('Podaci'!D2:D300,"Ulaz iz proizvodnje",'Podaci'!L2:L300)</f>
      </c>
    </row>
    <row r="15" spans="2:3" x14ac:dyDescent="0.25">
      <c r="B15" s="41" t="s">
        <v>91</v>
      </c>
      <c r="C15" s="44">
        <f>SUMIF('Podaci'!D2:D300,"Prenos iz filijale / magacina",'Podaci'!L2:L300)</f>
      </c>
    </row>
    <row r="16" spans="2:3" x14ac:dyDescent="0.25">
      <c r="B16" s="41" t="s">
        <v>58</v>
      </c>
      <c r="C16" s="44">
        <f>SUMIF('Podaci'!D2:D300,"Izlaz po prodaji",'Podaci'!L2:L300)</f>
      </c>
    </row>
    <row r="17" spans="2:3" x14ac:dyDescent="0.25">
      <c r="B17" s="41" t="s">
        <v>92</v>
      </c>
      <c r="C17" s="44">
        <f>SUMIF('Podaci'!D2:D300,"Povraćaj dobavljaču",'Podaci'!L2:L300)</f>
      </c>
    </row>
    <row r="18" spans="2:3" x14ac:dyDescent="0.25">
      <c r="B18" s="41" t="s">
        <v>93</v>
      </c>
      <c r="C18" s="44">
        <f>SUMIF('Podaci'!D2:D300,"Izlaz u proizvodnju / potrošnju",'Podaci'!L2:L300)</f>
      </c>
    </row>
    <row r="19" spans="2:3" x14ac:dyDescent="0.25">
      <c r="B19" s="41" t="s">
        <v>63</v>
      </c>
      <c r="C19" s="44">
        <f>SUMIF('Podaci'!D2:D300,"Prenos u filijalu",'Podaci'!L2:L300)</f>
      </c>
    </row>
    <row r="20" spans="2:3" x14ac:dyDescent="0.25">
      <c r="B20" s="41" t="s">
        <v>71</v>
      </c>
      <c r="C20" s="44">
        <f>SUMIF('Podaci'!D2:D300,"Izlaz zbog otpisa / oštećenja",'Podaci'!L2:L300)</f>
      </c>
    </row>
    <row r="21" spans="2:3" x14ac:dyDescent="0.25">
      <c r="B21" s="41" t="s">
        <v>94</v>
      </c>
      <c r="C21" s="44">
        <f>SUMIF('Podaci'!D2:D300,"Ostalo",'Podaci'!L2:L300)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Nalog ulaz-izlaz</vt:lpstr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