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<sst xmlns="http://schemas.openxmlformats.org/spreadsheetml/2006/main" count="58" uniqueCount="49">
  <si>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Datum</t>
  </si>
  <si>
    <t>Broj naloga</t>
  </si>
  <si>
    <t>Vrsta transakcije</t>
  </si>
  <si>
    <t>Opis</t>
  </si>
  <si>
    <t>Priliv (₺)</t>
  </si>
  <si>
    <t>Odliv (₺)</t>
  </si>
  <si>
    <t>Saldo kase (₺)</t>
  </si>
  <si>
    <t>Popis na kraju dana (₺)</t>
  </si>
  <si>
    <t>Razlika popisa (₺)</t>
  </si>
  <si>
    <t>Status</t>
  </si>
  <si>
    <t>—</t>
  </si>
  <si>
    <t>Prenos</t>
  </si>
  <si>
    <t>Otvaranje knjige: postojeća gotovina u kasi</t>
  </si>
  <si>
    <t>FS-1042</t>
  </si>
  <si>
    <t>Gotovinska prodaja</t>
  </si>
  <si>
    <t>Dnevni gotovinski promet maloprodaje</t>
  </si>
  <si>
    <t>GD-118</t>
  </si>
  <si>
    <t>Rashod</t>
  </si>
  <si>
    <t>Plaćanje dobavljaču hleba i vode</t>
  </si>
  <si>
    <t>BY-07</t>
  </si>
  <si>
    <t>Uplata na banku</t>
  </si>
  <si>
    <t>Gotovina uplaćena na banku na kraju dana</t>
  </si>
  <si>
    <t>FS-1043</t>
  </si>
  <si>
    <t>TH-221</t>
  </si>
  <si>
    <t>Naplata</t>
  </si>
  <si>
    <t>Gotovinska naplata od kupca na veresiju</t>
  </si>
  <si>
    <t>GD-119</t>
  </si>
  <si>
    <t>Akontacija zaposlenom</t>
  </si>
  <si>
    <t>Dnevna akontacija za put data zaposlenom</t>
  </si>
  <si>
    <t>Excel šablon dnevne blagajničke knjige</t>
  </si>
  <si>
    <t>Besplatan Excel šablon · stokexcel.com</t>
  </si>
  <si>
    <t>PREGLED</t>
  </si>
  <si>
    <t>KAKO SE KORISTI?</t>
  </si>
  <si>
    <t>Trenutni saldo kase</t>
  </si>
  <si>
    <t>1. U prvi red upišite "Prenos" i u kolonu Priliv unesite postojeću gotovinu u kasi — prenos se unosi samo jednom.</t>
  </si>
  <si>
    <t>Ukupan priliv u kasu</t>
  </si>
  <si>
    <t>2. Svaku gotovinsku promenu upišite u jedan red: iznos koji ulazi u kasu ide u kolonu Priliv, a iznos koji izlazi iz kase u kolonu Odliv.</t>
  </si>
  <si>
    <t>Ukupan odliv iz kase</t>
  </si>
  <si>
    <t>3. Ne diraјte kolonu Saldo kase; tekući saldo sam prenosi i prenos za sledeći dan.</t>
  </si>
  <si>
    <t>Broj zapisa</t>
  </si>
  <si>
    <t>4. Na kraju dana prebrojte kasu i iznos koji ste izbrojali upišite u polje "Popis na kraju dana" u POSLEDNJEM redu tog dana.</t>
  </si>
  <si>
    <t>Dani sa obavljenim popisom kase</t>
  </si>
  <si>
    <t>5. Ako je razlika negativna, u kasi je manjak, a ako je pozitivna, višak; kolona Status se sama boji.</t>
  </si>
  <si>
    <t>Ukupna razlika popisa</t>
  </si>
  <si>
    <t>Dani sa manjkom u kasi</t>
  </si>
  <si>
    <t>Kad Excel nije dovoljan: Ofisx u oblaku, preko telefona, automatski →</t>
  </si>
  <si>
    <t>Dani sa viškom u kasi</t>
  </si>
  <si>
    <t>Plaćanje</t>
  </si>
  <si>
    <t>Podizanje sa banke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</si>
</sst>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=IF(H2="","",IF(ROUND(I2,2)=0,"TAČNO",IF(I2&lt;0,"MANJAK U KASI","VIŠAK U KASI")))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=IF(H3="","",IF(ROUND(I3,2)=0,"TAČNO",IF(I3&lt;0,"MANJAK U KASI","VIŠAK U KASI")))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=IF(H4="","",IF(ROUND(I4,2)=0,"TAČNO",IF(I4&lt;0,"MANJAK U KASI","VIŠAK U KASI")))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=IF(H5="","",IF(ROUND(I5,2)=0,"TAČNO",IF(I5&lt;0,"MANJAK U KASI","VIŠAK U KASI")))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=IF(H6="","",IF(ROUND(I6,2)=0,"TAČNO",IF(I6&lt;0,"MANJAK U KASI","VIŠAK U KASI")))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=IF(H7="","",IF(ROUND(I7,2)=0,"TAČNO",IF(I7&lt;0,"MANJAK U KASI","VIŠAK U KASI")))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=IF(H8="","",IF(ROUND(I8,2)=0,"TAČNO",IF(I8&lt;0,"MANJAK U KASI","VIŠAK U KASI")))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=IF(H9="","",IF(ROUND(I9,2)=0,"TAČNO",IF(I9&lt;0,"MANJAK U KASI","VIŠAK U KASI")))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=IF(H10="","",IF(ROUND(I10,2)=0,"TAČNO",IF(I10&lt;0,"MANJAK U KASI","VIŠAK U KASI")))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=IF(H11="","",IF(ROUND(I11,2)=0,"TAČNO",IF(I11&lt;0,"MANJAK U KASI","VIŠAK U KASI")))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=IF(H12="","",IF(ROUND(I12,2)=0,"TAČNO",IF(I12&lt;0,"MANJAK U KASI","VIŠAK U KASI")))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=IF(H13="","",IF(ROUND(I13,2)=0,"TAČNO",IF(I13&lt;0,"MANJAK U KASI","VIŠAK U KASI")))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=IF(H14="","",IF(ROUND(I14,2)=0,"TAČNO",IF(I14&lt;0,"MANJAK U KASI","VIŠAK U KASI")))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=IF(H15="","",IF(ROUND(I15,2)=0,"TAČNO",IF(I15&lt;0,"MANJAK U KASI","VIŠAK U KASI")))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=IF(H16="","",IF(ROUND(I16,2)=0,"TAČNO",IF(I16&lt;0,"MANJAK U KASI","VIŠAK U KASI")))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=IF(H17="","",IF(ROUND(I17,2)=0,"TAČNO",IF(I17&lt;0,"MANJAK U KASI","VIŠAK U KASI")))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=IF(H18="","",IF(ROUND(I18,2)=0,"TAČNO",IF(I18&lt;0,"MANJAK U KASI","VIŠAK U KASI")))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=IF(H19="","",IF(ROUND(I19,2)=0,"TAČNO",IF(I19&lt;0,"MANJAK U KASI","VIŠAK U KASI")))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=IF(H20="","",IF(ROUND(I20,2)=0,"TAČNO",IF(I20&lt;0,"MANJAK U KASI","VIŠAK U KASI")))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=IF(H21="","",IF(ROUND(I21,2)=0,"TAČNO",IF(I21&lt;0,"MANJAK U KASI","VIŠAK U KASI")))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=IF(H22="","",IF(ROUND(I22,2)=0,"TAČNO",IF(I22&lt;0,"MANJAK U KASI","VIŠAK U KASI")))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=IF(H23="","",IF(ROUND(I23,2)=0,"TAČNO",IF(I23&lt;0,"MANJAK U KASI","VIŠAK U KASI")))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=IF(H24="","",IF(ROUND(I24,2)=0,"TAČNO",IF(I24&lt;0,"MANJAK U KASI","VIŠAK U KASI")))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=IF(H25="","",IF(ROUND(I25,2)=0,"TAČNO",IF(I25&lt;0,"MANJAK U KASI","VIŠAK U KASI")))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=IF(H26="","",IF(ROUND(I26,2)=0,"TAČNO",IF(I26&lt;0,"MANJAK U KASI","VIŠAK U KASI")))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=IF(H27="","",IF(ROUND(I27,2)=0,"TAČNO",IF(I27&lt;0,"MANJAK U KASI","VIŠAK U KASI")))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=IF(H28="","",IF(ROUND(I28,2)=0,"TAČNO",IF(I28&lt;0,"MANJAK U KASI","VIŠAK U KASI")))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=IF(H29="","",IF(ROUND(I29,2)=0,"TAČNO",IF(I29&lt;0,"MANJAK U KASI","VIŠAK U KASI")))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=IF(H30="","",IF(ROUND(I30,2)=0,"TAČNO",IF(I30&lt;0,"MANJAK U KASI","VIŠAK U KASI")))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=IF(H31="","",IF(ROUND(I31,2)=0,"TAČNO",IF(I31&lt;0,"MANJAK U KASI","VIŠAK U KASI")))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=IF(H32="","",IF(ROUND(I32,2)=0,"TAČNO",IF(I32&lt;0,"MANJAK U KASI","VIŠAK U KASI")))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=IF(H33="","",IF(ROUND(I33,2)=0,"TAČNO",IF(I33&lt;0,"MANJAK U KASI","VIŠAK U KASI")))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=IF(H34="","",IF(ROUND(I34,2)=0,"TAČNO",IF(I34&lt;0,"MANJAK U KASI","VIŠAK U KASI")))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=IF(H35="","",IF(ROUND(I35,2)=0,"TAČNO",IF(I35&lt;0,"MANJAK U KASI","VIŠAK U KASI")))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=IF(H36="","",IF(ROUND(I36,2)=0,"TAČNO",IF(I36&lt;0,"MANJAK U KASI","VIŠAK U KASI")))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=IF(H37="","",IF(ROUND(I37,2)=0,"TAČNO",IF(I37&lt;0,"MANJAK U KASI","VIŠAK U KASI")))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=IF(H38="","",IF(ROUND(I38,2)=0,"TAČNO",IF(I38&lt;0,"MANJAK U KASI","VIŠAK U KASI")))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=IF(H39="","",IF(ROUND(I39,2)=0,"TAČNO",IF(I39&lt;0,"MANJAK U KASI","VIŠAK U KASI")))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=IF(H40="","",IF(ROUND(I40,2)=0,"TAČNO",IF(I40&lt;0,"MANJAK U KASI","VIŠAK U KASI")))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=IF(H41="","",IF(ROUND(I41,2)=0,"TAČNO",IF(I41&lt;0,"MANJAK U KASI","VIŠAK U KASI")))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=IF(H42="","",IF(ROUND(I42,2)=0,"TAČNO",IF(I42&lt;0,"MANJAK U KASI","VIŠAK U KASI")))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=IF(H43="","",IF(ROUND(I43,2)=0,"TAČNO",IF(I43&lt;0,"MANJAK U KASI","VIŠAK U KASI")))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=IF(H44="","",IF(ROUND(I44,2)=0,"TAČNO",IF(I44&lt;0,"MANJAK U KASI","VIŠAK U KASI")))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=IF(H45="","",IF(ROUND(I45,2)=0,"TAČNO",IF(I45&lt;0,"MANJAK U KASI","VIŠAK U KASI")))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=IF(H46="","",IF(ROUND(I46,2)=0,"TAČNO",IF(I46&lt;0,"MANJAK U KASI","VIŠAK U KASI")))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=IF(H47="","",IF(ROUND(I47,2)=0,"TAČNO",IF(I47&lt;0,"MANJAK U KASI","VIŠAK U KASI")))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=IF(H48="","",IF(ROUND(I48,2)=0,"TAČNO",IF(I48&lt;0,"MANJAK U KASI","VIŠAK U KASI")))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=IF(H49="","",IF(ROUND(I49,2)=0,"TAČNO",IF(I49&lt;0,"MANJAK U KASI","VIŠAK U KASI")))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=IF(H50="","",IF(ROUND(I50,2)=0,"TAČNO",IF(I50&lt;0,"MANJAK U KASI","VIŠAK U KASI")))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=IF(H51="","",IF(ROUND(I51,2)=0,"TAČNO",IF(I51&lt;0,"MANJAK U KASI","VIŠAK U KASI")))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=IF(H52="","",IF(ROUND(I52,2)=0,"TAČNO",IF(I52&lt;0,"MANJAK U KASI","VIŠAK U KASI")))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=IF(H53="","",IF(ROUND(I53,2)=0,"TAČNO",IF(I53&lt;0,"MANJAK U KASI","VIŠAK U KASI")))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=IF(H54="","",IF(ROUND(I54,2)=0,"TAČNO",IF(I54&lt;0,"MANJAK U KASI","VIŠAK U KASI")))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=IF(H55="","",IF(ROUND(I55,2)=0,"TAČNO",IF(I55&lt;0,"MANJAK U KASI","VIŠAK U KASI")))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=IF(H56="","",IF(ROUND(I56,2)=0,"TAČNO",IF(I56&lt;0,"MANJAK U KASI","VIŠAK U KASI")))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=IF(H57="","",IF(ROUND(I57,2)=0,"TAČNO",IF(I57&lt;0,"MANJAK U KASI","VIŠAK U KASI")))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=IF(H58="","",IF(ROUND(I58,2)=0,"TAČNO",IF(I58&lt;0,"MANJAK U KASI","VIŠAK U KASI")))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=IF(H59="","",IF(ROUND(I59,2)=0,"TAČNO",IF(I59&lt;0,"MANJAK U KASI","VIŠAK U KASI")))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=IF(H60="","",IF(ROUND(I60,2)=0,"TAČNO",IF(I60&lt;0,"MANJAK U KASI","VIŠAK U KASI")))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=IF(H61="","",IF(ROUND(I61,2)=0,"TAČNO",IF(I61&lt;0,"MANJAK U KASI","VIŠAK U KASI")))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=IF(H62="","",IF(ROUND(I62,2)=0,"TAČNO",IF(I62&lt;0,"MANJAK U KASI","VIŠAK U KASI")))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=IF(H63="","",IF(ROUND(I63,2)=0,"TAČNO",IF(I63&lt;0,"MANJAK U KASI","VIŠAK U KASI")))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=IF(H64="","",IF(ROUND(I64,2)=0,"TAČNO",IF(I64&lt;0,"MANJAK U KASI","VIŠAK U KASI")))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=IF(H65="","",IF(ROUND(I65,2)=0,"TAČNO",IF(I65&lt;0,"MANJAK U KASI","VIŠAK U KASI")))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=IF(H66="","",IF(ROUND(I66,2)=0,"TAČNO",IF(I66&lt;0,"MANJAK U KASI","VIŠAK U KASI")))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=IF(H67="","",IF(ROUND(I67,2)=0,"TAČNO",IF(I67&lt;0,"MANJAK U KASI","VIŠAK U KASI")))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=IF(H68="","",IF(ROUND(I68,2)=0,"TAČNO",IF(I68&lt;0,"MANJAK U KASI","VIŠAK U KASI")))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=IF(H69="","",IF(ROUND(I69,2)=0,"TAČNO",IF(I69&lt;0,"MANJAK U KASI","VIŠAK U KASI")))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=IF(H70="","",IF(ROUND(I70,2)=0,"TAČNO",IF(I70&lt;0,"MANJAK U KASI","VIŠAK U KASI")))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=IF(H71="","",IF(ROUND(I71,2)=0,"TAČNO",IF(I71&lt;0,"MANJAK U KASI","VIŠAK U KASI")))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=IF(H72="","",IF(ROUND(I72,2)=0,"TAČNO",IF(I72&lt;0,"MANJAK U KASI","VIŠAK U KASI")))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=IF(H73="","",IF(ROUND(I73,2)=0,"TAČNO",IF(I73&lt;0,"MANJAK U KASI","VIŠAK U KASI")))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=IF(H74="","",IF(ROUND(I74,2)=0,"TAČNO",IF(I74&lt;0,"MANJAK U KASI","VIŠAK U KASI")))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=IF(H75="","",IF(ROUND(I75,2)=0,"TAČNO",IF(I75&lt;0,"MANJAK U KASI","VIŠAK U KASI")))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=IF(H76="","",IF(ROUND(I76,2)=0,"TAČNO",IF(I76&lt;0,"MANJAK U KASI","VIŠAK U KASI")))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=IF(H77="","",IF(ROUND(I77,2)=0,"TAČNO",IF(I77&lt;0,"MANJAK U KASI","VIŠAK U KASI")))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=IF(H78="","",IF(ROUND(I78,2)=0,"TAČNO",IF(I78&lt;0,"MANJAK U KASI","VIŠAK U KASI")))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=IF(H79="","",IF(ROUND(I79,2)=0,"TAČNO",IF(I79&lt;0,"MANJAK U KASI","VIŠAK U KASI")))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=IF(H80="","",IF(ROUND(I80,2)=0,"TAČNO",IF(I80&lt;0,"MANJAK U KASI","VIŠAK U KASI")))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=IF(H81="","",IF(ROUND(I81,2)=0,"TAČNO",IF(I81&lt;0,"MANJAK U KASI","VIŠAK U KASI")))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=IF(H82="","",IF(ROUND(I82,2)=0,"TAČNO",IF(I82&lt;0,"MANJAK U KASI","VIŠAK U KASI")))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=IF(H83="","",IF(ROUND(I83,2)=0,"TAČNO",IF(I83&lt;0,"MANJAK U KASI","VIŠAK U KASI")))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=IF(H84="","",IF(ROUND(I84,2)=0,"TAČNO",IF(I84&lt;0,"MANJAK U KASI","VIŠAK U KASI")))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=IF(H85="","",IF(ROUND(I85,2)=0,"TAČNO",IF(I85&lt;0,"MANJAK U KASI","VIŠAK U KASI")))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=IF(H86="","",IF(ROUND(I86,2)=0,"TAČNO",IF(I86&lt;0,"MANJAK U KASI","VIŠAK U KASI")))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=IF(H87="","",IF(ROUND(I87,2)=0,"TAČNO",IF(I87&lt;0,"MANJAK U KASI","VIŠAK U KASI")))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=IF(H88="","",IF(ROUND(I88,2)=0,"TAČNO",IF(I88&lt;0,"MANJAK U KASI","VIŠAK U KASI")))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=IF(H89="","",IF(ROUND(I89,2)=0,"TAČNO",IF(I89&lt;0,"MANJAK U KASI","VIŠAK U KASI")))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=IF(H90="","",IF(ROUND(I90,2)=0,"TAČNO",IF(I90&lt;0,"MANJAK U KASI","VIŠAK U KASI")))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=IF(H91="","",IF(ROUND(I91,2)=0,"TAČNO",IF(I91&lt;0,"MANJAK U KASI","VIŠAK U KASI")))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=IF(H92="","",IF(ROUND(I92,2)=0,"TAČNO",IF(I92&lt;0,"MANJAK U KASI","VIŠAK U KASI")))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=IF(H93="","",IF(ROUND(I93,2)=0,"TAČNO",IF(I93&lt;0,"MANJAK U KASI","VIŠAK U KASI")))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=IF(H94="","",IF(ROUND(I94,2)=0,"TAČNO",IF(I94&lt;0,"MANJAK U KASI","VIŠAK U KASI")))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=IF(H95="","",IF(ROUND(I95,2)=0,"TAČNO",IF(I95&lt;0,"MANJAK U KASI","VIŠAK U KASI")))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=IF(H96="","",IF(ROUND(I96,2)=0,"TAČNO",IF(I96&lt;0,"MANJAK U KASI","VIŠAK U KASI")))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=IF(H97="","",IF(ROUND(I97,2)=0,"TAČNO",IF(I97&lt;0,"MANJAK U KASI","VIŠAK U KASI")))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=IF(H98="","",IF(ROUND(I98,2)=0,"TAČNO",IF(I98&lt;0,"MANJAK U KASI","VIŠAK U KASI")))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=IF(H99="","",IF(ROUND(I99,2)=0,"TAČNO",IF(I99&lt;0,"MANJAK U KASI","VIŠAK U KASI")))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=IF(H100="","",IF(ROUND(I100,2)=0,"TAČNO",IF(I100&lt;0,"MANJAK U KASI","VIŠAK U KASI")))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=IF(H101="","",IF(ROUND(I101,2)=0,"TAČNO",IF(I101&lt;0,"MANJAK U KASI","VIŠAK U KASI")))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=IF(H102="","",IF(ROUND(I102,2)=0,"TAČNO",IF(I102&lt;0,"MANJAK U KASI","VIŠAK U KASI")))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=IF(H103="","",IF(ROUND(I103,2)=0,"TAČNO",IF(I103&lt;0,"MANJAK U KASI","VIŠAK U KASI")))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=IF(H104="","",IF(ROUND(I104,2)=0,"TAČNO",IF(I104&lt;0,"MANJAK U KASI","VIŠAK U KASI")))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=IF(H105="","",IF(ROUND(I105,2)=0,"TAČNO",IF(I105&lt;0,"MANJAK U KASI","VIŠAK U KASI")))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=IF(H106="","",IF(ROUND(I106,2)=0,"TAČNO",IF(I106&lt;0,"MANJAK U KASI","VIŠAK U KASI")))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=IF(H107="","",IF(ROUND(I107,2)=0,"TAČNO",IF(I107&lt;0,"MANJAK U KASI","VIŠAK U KASI")))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=IF(H108="","",IF(ROUND(I108,2)=0,"TAČNO",IF(I108&lt;0,"MANJAK U KASI","VIŠAK U KASI")))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=IF(H109="","",IF(ROUND(I109,2)=0,"TAČNO",IF(I109&lt;0,"MANJAK U KASI","VIŠAK U KASI")))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=IF(H110="","",IF(ROUND(I110,2)=0,"TAČNO",IF(I110&lt;0,"MANJAK U KASI","VIŠAK U KASI")))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=IF(H111="","",IF(ROUND(I111,2)=0,"TAČNO",IF(I111&lt;0,"MANJAK U KASI","VIŠAK U KASI")))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=IF(H112="","",IF(ROUND(I112,2)=0,"TAČNO",IF(I112&lt;0,"MANJAK U KASI","VIŠAK U KASI")))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=IF(H113="","",IF(ROUND(I113,2)=0,"TAČNO",IF(I113&lt;0,"MANJAK U KASI","VIŠAK U KASI")))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=IF(H114="","",IF(ROUND(I114,2)=0,"TAČNO",IF(I114&lt;0,"MANJAK U KASI","VIŠAK U KASI")))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=IF(H115="","",IF(ROUND(I115,2)=0,"TAČNO",IF(I115&lt;0,"MANJAK U KASI","VIŠAK U KASI")))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=IF(H116="","",IF(ROUND(I116,2)=0,"TAČNO",IF(I116&lt;0,"MANJAK U KASI","VIŠAK U KASI")))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=IF(H117="","",IF(ROUND(I117,2)=0,"TAČNO",IF(I117&lt;0,"MANJAK U KASI","VIŠAK U KASI")))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=IF(H118="","",IF(ROUND(I118,2)=0,"TAČNO",IF(I118&lt;0,"MANJAK U KASI","VIŠAK U KASI")))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=IF(H119="","",IF(ROUND(I119,2)=0,"TAČNO",IF(I119&lt;0,"MANJAK U KASI","VIŠAK U KASI")))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=IF(H120="","",IF(ROUND(I120,2)=0,"TAČNO",IF(I120&lt;0,"MANJAK U KASI","VIŠAK U KASI")))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=IF(H121="","",IF(ROUND(I121,2)=0,"TAČNO",IF(I121&lt;0,"MANJAK U KASI","VIŠAK U KASI")))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=IF(H122="","",IF(ROUND(I122,2)=0,"TAČNO",IF(I122&lt;0,"MANJAK U KASI","VIŠAK U KASI")))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=IF(H123="","",IF(ROUND(I123,2)=0,"TAČNO",IF(I123&lt;0,"MANJAK U KASI","VIŠAK U KASI")))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=IF(H124="","",IF(ROUND(I124,2)=0,"TAČNO",IF(I124&lt;0,"MANJAK U KASI","VIŠAK U KASI")))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=IF(H125="","",IF(ROUND(I125,2)=0,"TAČNO",IF(I125&lt;0,"MANJAK U KASI","VIŠAK U KASI")))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=IF(H126="","",IF(ROUND(I126,2)=0,"TAČNO",IF(I126&lt;0,"MANJAK U KASI","VIŠAK U KASI")))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=IF(H127="","",IF(ROUND(I127,2)=0,"TAČNO",IF(I127&lt;0,"MANJAK U KASI","VIŠAK U KASI")))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=IF(H128="","",IF(ROUND(I128,2)=0,"TAČNO",IF(I128&lt;0,"MANJAK U KASI","VIŠAK U KASI")))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=IF(H129="","",IF(ROUND(I129,2)=0,"TAČNO",IF(I129&lt;0,"MANJAK U KASI","VIŠAK U KASI")))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=IF(H130="","",IF(ROUND(I130,2)=0,"TAČNO",IF(I130&lt;0,"MANJAK U KASI","VIŠAK U KASI")))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=IF(H131="","",IF(ROUND(I131,2)=0,"TAČNO",IF(I131&lt;0,"MANJAK U KASI","VIŠAK U KASI")))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=IF(H132="","",IF(ROUND(I132,2)=0,"TAČNO",IF(I132&lt;0,"MANJAK U KASI","VIŠAK U KASI")))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=IF(H133="","",IF(ROUND(I133,2)=0,"TAČNO",IF(I133&lt;0,"MANJAK U KASI","VIŠAK U KASI")))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=IF(H134="","",IF(ROUND(I134,2)=0,"TAČNO",IF(I134&lt;0,"MANJAK U KASI","VIŠAK U KASI")))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=IF(H135="","",IF(ROUND(I135,2)=0,"TAČNO",IF(I135&lt;0,"MANJAK U KASI","VIŠAK U KASI")))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=IF(H136="","",IF(ROUND(I136,2)=0,"TAČNO",IF(I136&lt;0,"MANJAK U KASI","VIŠAK U KASI")))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=IF(H137="","",IF(ROUND(I137,2)=0,"TAČNO",IF(I137&lt;0,"MANJAK U KASI","VIŠAK U KASI")))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=IF(H138="","",IF(ROUND(I138,2)=0,"TAČNO",IF(I138&lt;0,"MANJAK U KASI","VIŠAK U KASI")))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=IF(H139="","",IF(ROUND(I139,2)=0,"TAČNO",IF(I139&lt;0,"MANJAK U KASI","VIŠAK U KASI")))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=IF(H140="","",IF(ROUND(I140,2)=0,"TAČNO",IF(I140&lt;0,"MANJAK U KASI","VIŠAK U KASI")))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=IF(H141="","",IF(ROUND(I141,2)=0,"TAČNO",IF(I141&lt;0,"MANJAK U KASI","VIŠAK U KASI")))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=IF(H142="","",IF(ROUND(I142,2)=0,"TAČNO",IF(I142&lt;0,"MANJAK U KASI","VIŠAK U KASI")))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=IF(H143="","",IF(ROUND(I143,2)=0,"TAČNO",IF(I143&lt;0,"MANJAK U KASI","VIŠAK U KASI")))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=IF(H144="","",IF(ROUND(I144,2)=0,"TAČNO",IF(I144&lt;0,"MANJAK U KASI","VIŠAK U KASI")))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=IF(H145="","",IF(ROUND(I145,2)=0,"TAČNO",IF(I145&lt;0,"MANJAK U KASI","VIŠAK U KASI")))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=IF(H146="","",IF(ROUND(I146,2)=0,"TAČNO",IF(I146&lt;0,"MANJAK U KASI","VIŠAK U KASI")))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=IF(H147="","",IF(ROUND(I147,2)=0,"TAČNO",IF(I147&lt;0,"MANJAK U KASI","VIŠAK U KASI")))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=IF(H148="","",IF(ROUND(I148,2)=0,"TAČNO",IF(I148&lt;0,"MANJAK U KASI","VIŠAK U KASI")))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=IF(H149="","",IF(ROUND(I149,2)=0,"TAČNO",IF(I149&lt;0,"MANJAK U KASI","VIŠAK U KASI")))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=IF(H150="","",IF(ROUND(I150,2)=0,"TAČNO",IF(I150&lt;0,"MANJAK U KASI","VIŠAK U KASI")))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=IF(H151="","",IF(ROUND(I151,2)=0,"TAČNO",IF(I151&lt;0,"MANJAK U KASI","VIŠAK U KASI")))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=IF(H152="","",IF(ROUND(I152,2)=0,"TAČNO",IF(I152&lt;0,"MANJAK U KASI","VIŠAK U KASI")))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=IF(H153="","",IF(ROUND(I153,2)=0,"TAČNO",IF(I153&lt;0,"MANJAK U KASI","VIŠAK U KASI")))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=IF(H154="","",IF(ROUND(I154,2)=0,"TAČNO",IF(I154&lt;0,"MANJAK U KASI","VIŠAK U KASI")))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=IF(H155="","",IF(ROUND(I155,2)=0,"TAČNO",IF(I155&lt;0,"MANJAK U KASI","VIŠAK U KASI")))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=IF(H156="","",IF(ROUND(I156,2)=0,"TAČNO",IF(I156&lt;0,"MANJAK U KASI","VIŠAK U KASI")))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=IF(H157="","",IF(ROUND(I157,2)=0,"TAČNO",IF(I157&lt;0,"MANJAK U KASI","VIŠAK U KASI")))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=IF(H158="","",IF(ROUND(I158,2)=0,"TAČNO",IF(I158&lt;0,"MANJAK U KASI","VIŠAK U KASI")))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=IF(H159="","",IF(ROUND(I159,2)=0,"TAČNO",IF(I159&lt;0,"MANJAK U KASI","VIŠAK U KASI")))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=IF(H160="","",IF(ROUND(I160,2)=0,"TAČNO",IF(I160&lt;0,"MANJAK U KASI","VIŠAK U KASI")))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=IF(H161="","",IF(ROUND(I161,2)=0,"TAČNO",IF(I161&lt;0,"MANJAK U KASI","VIŠAK U KASI")))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=IF(H162="","",IF(ROUND(I162,2)=0,"TAČNO",IF(I162&lt;0,"MANJAK U KASI","VIŠAK U KASI")))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=IF(H163="","",IF(ROUND(I163,2)=0,"TAČNO",IF(I163&lt;0,"MANJAK U KASI","VIŠAK U KASI")))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=IF(H164="","",IF(ROUND(I164,2)=0,"TAČNO",IF(I164&lt;0,"MANJAK U KASI","VIŠAK U KASI")))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=IF(H165="","",IF(ROUND(I165,2)=0,"TAČNO",IF(I165&lt;0,"MANJAK U KASI","VIŠAK U KASI")))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=IF(H166="","",IF(ROUND(I166,2)=0,"TAČNO",IF(I166&lt;0,"MANJAK U KASI","VIŠAK U KASI")))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=IF(H167="","",IF(ROUND(I167,2)=0,"TAČNO",IF(I167&lt;0,"MANJAK U KASI","VIŠAK U KASI")))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=IF(H168="","",IF(ROUND(I168,2)=0,"TAČNO",IF(I168&lt;0,"MANJAK U KASI","VIŠAK U KASI")))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=IF(H169="","",IF(ROUND(I169,2)=0,"TAČNO",IF(I169&lt;0,"MANJAK U KASI","VIŠAK U KASI")))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=IF(H170="","",IF(ROUND(I170,2)=0,"TAČNO",IF(I170&lt;0,"MANJAK U KASI","VIŠAK U KASI")))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=IF(H171="","",IF(ROUND(I171,2)=0,"TAČNO",IF(I171&lt;0,"MANJAK U KASI","VIŠAK U KASI")))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=IF(H172="","",IF(ROUND(I172,2)=0,"TAČNO",IF(I172&lt;0,"MANJAK U KASI","VIŠAK U KASI")))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=IF(H173="","",IF(ROUND(I173,2)=0,"TAČNO",IF(I173&lt;0,"MANJAK U KASI","VIŠAK U KASI")))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=IF(H174="","",IF(ROUND(I174,2)=0,"TAČNO",IF(I174&lt;0,"MANJAK U KASI","VIŠAK U KASI")))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=IF(H175="","",IF(ROUND(I175,2)=0,"TAČNO",IF(I175&lt;0,"MANJAK U KASI","VIŠAK U KASI")))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=IF(H176="","",IF(ROUND(I176,2)=0,"TAČNO",IF(I176&lt;0,"MANJAK U KASI","VIŠAK U KASI")))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=IF(H177="","",IF(ROUND(I177,2)=0,"TAČNO",IF(I177&lt;0,"MANJAK U KASI","VIŠAK U KASI")))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=IF(H178="","",IF(ROUND(I178,2)=0,"TAČNO",IF(I178&lt;0,"MANJAK U KASI","VIŠAK U KASI")))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=IF(H179="","",IF(ROUND(I179,2)=0,"TAČNO",IF(I179&lt;0,"MANJAK U KASI","VIŠAK U KASI")))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=IF(H180="","",IF(ROUND(I180,2)=0,"TAČNO",IF(I180&lt;0,"MANJAK U KASI","VIŠAK U KASI")))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=IF(H181="","",IF(ROUND(I181,2)=0,"TAČNO",IF(I181&lt;0,"MANJAK U KASI","VIŠAK U KASI")))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=IF(H182="","",IF(ROUND(I182,2)=0,"TAČNO",IF(I182&lt;0,"MANJAK U KASI","VIŠAK U KASI")))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=IF(H183="","",IF(ROUND(I183,2)=0,"TAČNO",IF(I183&lt;0,"MANJAK U KASI","VIŠAK U KASI")))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=IF(H184="","",IF(ROUND(I184,2)=0,"TAČNO",IF(I184&lt;0,"MANJAK U KASI","VIŠAK U KASI")))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=IF(H185="","",IF(ROUND(I185,2)=0,"TAČNO",IF(I185&lt;0,"MANJAK U KASI","VIŠAK U KASI")))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=IF(H186="","",IF(ROUND(I186,2)=0,"TAČNO",IF(I186&lt;0,"MANJAK U KASI","VIŠAK U KASI")))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=IF(H187="","",IF(ROUND(I187,2)=0,"TAČNO",IF(I187&lt;0,"MANJAK U KASI","VIŠAK U KASI")))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=IF(H188="","",IF(ROUND(I188,2)=0,"TAČNO",IF(I188&lt;0,"MANJAK U KASI","VIŠAK U KASI")))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=IF(H189="","",IF(ROUND(I189,2)=0,"TAČNO",IF(I189&lt;0,"MANJAK U KASI","VIŠAK U KASI")))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=IF(H190="","",IF(ROUND(I190,2)=0,"TAČNO",IF(I190&lt;0,"MANJAK U KASI","VIŠAK U KASI")))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=IF(H191="","",IF(ROUND(I191,2)=0,"TAČNO",IF(I191&lt;0,"MANJAK U KASI","VIŠAK U KASI")))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=IF(H192="","",IF(ROUND(I192,2)=0,"TAČNO",IF(I192&lt;0,"MANJAK U KASI","VIŠAK U KASI")))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=IF(H193="","",IF(ROUND(I193,2)=0,"TAČNO",IF(I193&lt;0,"MANJAK U KASI","VIŠAK U KASI")))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=IF(H194="","",IF(ROUND(I194,2)=0,"TAČNO",IF(I194&lt;0,"MANJAK U KASI","VIŠAK U KASI")))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=IF(H195="","",IF(ROUND(I195,2)=0,"TAČNO",IF(I195&lt;0,"MANJAK U KASI","VIŠAK U KASI")))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=IF(H196="","",IF(ROUND(I196,2)=0,"TAČNO",IF(I196&lt;0,"MANJAK U KASI","VIŠAK U KASI")))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=IF(H197="","",IF(ROUND(I197,2)=0,"TAČNO",IF(I197&lt;0,"MANJAK U KASI","VIŠAK U KASI")))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=IF(H198="","",IF(ROUND(I198,2)=0,"TAČNO",IF(I198&lt;0,"MANJAK U KASI","VIŠAK U KASI")))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=IF(H199="","",IF(ROUND(I199,2)=0,"TAČNO",IF(I199&lt;0,"MANJAK U KASI","VIŠAK U KASI")))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=IF(H200="","",IF(ROUND(I200,2)=0,"TAČNO",IF(I200&lt;0,"MANJAK U KASI","VIŠAK U KASI")))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=IF(H201="","",IF(ROUND(I201,2)=0,"TAČNO",IF(I201&lt;0,"MANJAK U KASI","VIŠAK U KASI")))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=IF(H202="","",IF(ROUND(I202,2)=0,"TAČNO",IF(I202&lt;0,"MANJAK U KASI","VIŠAK U KASI")))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=IF(H203="","",IF(ROUND(I203,2)=0,"TAČNO",IF(I203&lt;0,"MANJAK U KASI","VIŠAK U KASI")))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=IF(H204="","",IF(ROUND(I204,2)=0,"TAČNO",IF(I204&lt;0,"MANJAK U KASI","VIŠAK U KASI")))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=IF(H205="","",IF(ROUND(I205,2)=0,"TAČNO",IF(I205&lt;0,"MANJAK U KASI","VIŠAK U KASI")))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=IF(H206="","",IF(ROUND(I206,2)=0,"TAČNO",IF(I206&lt;0,"MANJAK U KASI","VIŠAK U KASI")))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=IF(H207="","",IF(ROUND(I207,2)=0,"TAČNO",IF(I207&lt;0,"MANJAK U KASI","VIŠAK U KASI")))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=IF(H208="","",IF(ROUND(I208,2)=0,"TAČNO",IF(I208&lt;0,"MANJAK U KASI","VIŠAK U KASI")))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=IF(H209="","",IF(ROUND(I209,2)=0,"TAČNO",IF(I209&lt;0,"MANJAK U KASI","VIŠAK U KASI")))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=IF(H210="","",IF(ROUND(I210,2)=0,"TAČNO",IF(I210&lt;0,"MANJAK U KASI","VIŠAK U KASI")))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=IF(H211="","",IF(ROUND(I211,2)=0,"TAČNO",IF(I211&lt;0,"MANJAK U KASI","VIŠAK U KASI")))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=IF(H212="","",IF(ROUND(I212,2)=0,"TAČNO",IF(I212&lt;0,"MANJAK U KASI","VIŠAK U KASI")))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=IF(H213="","",IF(ROUND(I213,2)=0,"TAČNO",IF(I213&lt;0,"MANJAK U KASI","VIŠAK U KASI")))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=IF(H214="","",IF(ROUND(I214,2)=0,"TAČNO",IF(I214&lt;0,"MANJAK U KASI","VIŠAK U KASI")))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=IF(H215="","",IF(ROUND(I215,2)=0,"TAČNO",IF(I215&lt;0,"MANJAK U KASI","VIŠAK U KASI")))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=IF(H216="","",IF(ROUND(I216,2)=0,"TAČNO",IF(I216&lt;0,"MANJAK U KASI","VIŠAK U KASI")))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=IF(H217="","",IF(ROUND(I217,2)=0,"TAČNO",IF(I217&lt;0,"MANJAK U KASI","VIŠAK U KASI")))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=IF(H218="","",IF(ROUND(I218,2)=0,"TAČNO",IF(I218&lt;0,"MANJAK U KASI","VIŠAK U KASI")))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=IF(H219="","",IF(ROUND(I219,2)=0,"TAČNO",IF(I219&lt;0,"MANJAK U KASI","VIŠAK U KASI")))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=IF(H220="","",IF(ROUND(I220,2)=0,"TAČNO",IF(I220&lt;0,"MANJAK U KASI","VIŠAK U KASI")))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=IF(H221="","",IF(ROUND(I221,2)=0,"TAČNO",IF(I221&lt;0,"MANJAK U KASI","VIŠAK U KASI")))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=IF(H222="","",IF(ROUND(I222,2)=0,"TAČNO",IF(I222&lt;0,"MANJAK U KASI","VIŠAK U KASI")))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=IF(H223="","",IF(ROUND(I223,2)=0,"TAČNO",IF(I223&lt;0,"MANJAK U KASI","VIŠAK U KASI")))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=IF(H224="","",IF(ROUND(I224,2)=0,"TAČNO",IF(I224&lt;0,"MANJAK U KASI","VIŠAK U KASI")))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=IF(H225="","",IF(ROUND(I225,2)=0,"TAČNO",IF(I225&lt;0,"MANJAK U KASI","VIŠAK U KASI")))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=IF(H226="","",IF(ROUND(I226,2)=0,"TAČNO",IF(I226&lt;0,"MANJAK U KASI","VIŠAK U KASI")))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=IF(H227="","",IF(ROUND(I227,2)=0,"TAČNO",IF(I227&lt;0,"MANJAK U KASI","VIŠAK U KASI")))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=IF(H228="","",IF(ROUND(I228,2)=0,"TAČNO",IF(I228&lt;0,"MANJAK U KASI","VIŠAK U KASI")))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=IF(H229="","",IF(ROUND(I229,2)=0,"TAČNO",IF(I229&lt;0,"MANJAK U KASI","VIŠAK U KASI")))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=IF(H230="","",IF(ROUND(I230,2)=0,"TAČNO",IF(I230&lt;0,"MANJAK U KASI","VIŠAK U KASI")))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=IF(H231="","",IF(ROUND(I231,2)=0,"TAČNO",IF(I231&lt;0,"MANJAK U KASI","VIŠAK U KASI")))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=IF(H232="","",IF(ROUND(I232,2)=0,"TAČNO",IF(I232&lt;0,"MANJAK U KASI","VIŠAK U KASI")))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=IF(H233="","",IF(ROUND(I233,2)=0,"TAČNO",IF(I233&lt;0,"MANJAK U KASI","VIŠAK U KASI")))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=IF(H234="","",IF(ROUND(I234,2)=0,"TAČNO",IF(I234&lt;0,"MANJAK U KASI","VIŠAK U KASI")))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=IF(H235="","",IF(ROUND(I235,2)=0,"TAČNO",IF(I235&lt;0,"MANJAK U KASI","VIŠAK U KASI")))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=IF(H236="","",IF(ROUND(I236,2)=0,"TAČNO",IF(I236&lt;0,"MANJAK U KASI","VIŠAK U KASI")))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=IF(H237="","",IF(ROUND(I237,2)=0,"TAČNO",IF(I237&lt;0,"MANJAK U KASI","VIŠAK U KASI")))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=IF(H238="","",IF(ROUND(I238,2)=0,"TAČNO",IF(I238&lt;0,"MANJAK U KASI","VIŠAK U KASI")))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=IF(H239="","",IF(ROUND(I239,2)=0,"TAČNO",IF(I239&lt;0,"MANJAK U KASI","VIŠAK U KASI")))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=IF(H240="","",IF(ROUND(I240,2)=0,"TAČNO",IF(I240&lt;0,"MANJAK U KASI","VIŠAK U KASI")))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=IF(H241="","",IF(ROUND(I241,2)=0,"TAČNO",IF(I241&lt;0,"MANJAK U KASI","VIŠAK U KASI")))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=IF(H242="","",IF(ROUND(I242,2)=0,"TAČNO",IF(I242&lt;0,"MANJAK U KASI","VIŠAK U KASI")))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=IF(H243="","",IF(ROUND(I243,2)=0,"TAČNO",IF(I243&lt;0,"MANJAK U KASI","VIŠAK U KASI")))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=IF(H244="","",IF(ROUND(I244,2)=0,"TAČNO",IF(I244&lt;0,"MANJAK U KASI","VIŠAK U KASI")))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=IF(H245="","",IF(ROUND(I245,2)=0,"TAČNO",IF(I245&lt;0,"MANJAK U KASI","VIŠAK U KASI")))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=IF(H246="","",IF(ROUND(I246,2)=0,"TAČNO",IF(I246&lt;0,"MANJAK U KASI","VIŠAK U KASI")))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=IF(H247="","",IF(ROUND(I247,2)=0,"TAČNO",IF(I247&lt;0,"MANJAK U KASI","VIŠAK U KASI")))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=IF(H248="","",IF(ROUND(I248,2)=0,"TAČNO",IF(I248&lt;0,"MANJAK U KASI","VIŠAK U KASI")))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=IF(H249="","",IF(ROUND(I249,2)=0,"TAČNO",IF(I249&lt;0,"MANJAK U KASI","VIŠAK U KASI")))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=IF(H250="","",IF(ROUND(I250,2)=0,"TAČNO",IF(I250&lt;0,"MANJAK U KASI","VIŠAK U KASI")))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=IF(H251="","",IF(ROUND(I251,2)=0,"TAČNO",IF(I251&lt;0,"MANJAK U KASI","VIŠAK U KASI")))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=IF(H252="","",IF(ROUND(I252,2)=0,"TAČNO",IF(I252&lt;0,"MANJAK U KASI","VIŠAK U KASI")))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=IF(H253="","",IF(ROUND(I253,2)=0,"TAČNO",IF(I253&lt;0,"MANJAK U KASI","VIŠAK U KASI")))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=IF(H254="","",IF(ROUND(I254,2)=0,"TAČNO",IF(I254&lt;0,"MANJAK U KASI","VIŠAK U KASI")))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=IF(H255="","",IF(ROUND(I255,2)=0,"TAČNO",IF(I255&lt;0,"MANJAK U KASI","VIŠAK U KASI")))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=IF(H256="","",IF(ROUND(I256,2)=0,"TAČNO",IF(I256&lt;0,"MANJAK U KASI","VIŠAK U KASI")))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=IF(H257="","",IF(ROUND(I257,2)=0,"TAČNO",IF(I257&lt;0,"MANJAK U KASI","VIŠAK U KASI")))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=IF(H258="","",IF(ROUND(I258,2)=0,"TAČNO",IF(I258&lt;0,"MANJAK U KASI","VIŠAK U KASI")))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=IF(H259="","",IF(ROUND(I259,2)=0,"TAČNO",IF(I259&lt;0,"MANJAK U KASI","VIŠAK U KASI")))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=IF(H260="","",IF(ROUND(I260,2)=0,"TAČNO",IF(I260&lt;0,"MANJAK U KASI","VIŠAK U KASI")))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=IF(H261="","",IF(ROUND(I261,2)=0,"TAČNO",IF(I261&lt;0,"MANJAK U KASI","VIŠAK U KASI")))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=IF(H262="","",IF(ROUND(I262,2)=0,"TAČNO",IF(I262&lt;0,"MANJAK U KASI","VIŠAK U KASI")))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=IF(H263="","",IF(ROUND(I263,2)=0,"TAČNO",IF(I263&lt;0,"MANJAK U KASI","VIŠAK U KASI")))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=IF(H264="","",IF(ROUND(I264,2)=0,"TAČNO",IF(I264&lt;0,"MANJAK U KASI","VIŠAK U KASI")))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=IF(H265="","",IF(ROUND(I265,2)=0,"TAČNO",IF(I265&lt;0,"MANJAK U KASI","VIŠAK U KASI")))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=IF(H266="","",IF(ROUND(I266,2)=0,"TAČNO",IF(I266&lt;0,"MANJAK U KASI","VIŠAK U KASI")))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=IF(H267="","",IF(ROUND(I267,2)=0,"TAČNO",IF(I267&lt;0,"MANJAK U KASI","VIŠAK U KASI")))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=IF(H268="","",IF(ROUND(I268,2)=0,"TAČNO",IF(I268&lt;0,"MANJAK U KASI","VIŠAK U KASI")))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=IF(H269="","",IF(ROUND(I269,2)=0,"TAČNO",IF(I269&lt;0,"MANJAK U KASI","VIŠAK U KASI")))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=IF(H270="","",IF(ROUND(I270,2)=0,"TAČNO",IF(I270&lt;0,"MANJAK U KASI","VIŠAK U KASI")))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=IF(H271="","",IF(ROUND(I271,2)=0,"TAČNO",IF(I271&lt;0,"MANJAK U KASI","VIŠAK U KASI")))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=IF(H272="","",IF(ROUND(I272,2)=0,"TAČNO",IF(I272&lt;0,"MANJAK U KASI","VIŠAK U KASI")))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=IF(H273="","",IF(ROUND(I273,2)=0,"TAČNO",IF(I273&lt;0,"MANJAK U KASI","VIŠAK U KASI")))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=IF(H274="","",IF(ROUND(I274,2)=0,"TAČNO",IF(I274&lt;0,"MANJAK U KASI","VIŠAK U KASI")))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=IF(H275="","",IF(ROUND(I275,2)=0,"TAČNO",IF(I275&lt;0,"MANJAK U KASI","VIŠAK U KASI")))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=IF(H276="","",IF(ROUND(I276,2)=0,"TAČNO",IF(I276&lt;0,"MANJAK U KASI","VIŠAK U KASI")))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=IF(H277="","",IF(ROUND(I277,2)=0,"TAČNO",IF(I277&lt;0,"MANJAK U KASI","VIŠAK U KASI")))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=IF(H278="","",IF(ROUND(I278,2)=0,"TAČNO",IF(I278&lt;0,"MANJAK U KASI","VIŠAK U KASI")))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=IF(H279="","",IF(ROUND(I279,2)=0,"TAČNO",IF(I279&lt;0,"MANJAK U KASI","VIŠAK U KASI")))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=IF(H280="","",IF(ROUND(I280,2)=0,"TAČNO",IF(I280&lt;0,"MANJAK U KASI","VIŠAK U KASI")))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=IF(H281="","",IF(ROUND(I281,2)=0,"TAČNO",IF(I281&lt;0,"MANJAK U KASI","VIŠAK U KASI")))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=IF(H282="","",IF(ROUND(I282,2)=0,"TAČNO",IF(I282&lt;0,"MANJAK U KASI","VIŠAK U KASI")))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=IF(H283="","",IF(ROUND(I283,2)=0,"TAČNO",IF(I283&lt;0,"MANJAK U KASI","VIŠAK U KASI")))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=IF(H284="","",IF(ROUND(I284,2)=0,"TAČNO",IF(I284&lt;0,"MANJAK U KASI","VIŠAK U KASI")))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=IF(H285="","",IF(ROUND(I285,2)=0,"TAČNO",IF(I285&lt;0,"MANJAK U KASI","VIŠAK U KASI")))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=IF(H286="","",IF(ROUND(I286,2)=0,"TAČNO",IF(I286&lt;0,"MANJAK U KASI","VIŠAK U KASI")))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=IF(H287="","",IF(ROUND(I287,2)=0,"TAČNO",IF(I287&lt;0,"MANJAK U KASI","VIŠAK U KASI")))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=IF(H288="","",IF(ROUND(I288,2)=0,"TAČNO",IF(I288&lt;0,"MANJAK U KASI","VIŠAK U KASI")))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=IF(H289="","",IF(ROUND(I289,2)=0,"TAČNO",IF(I289&lt;0,"MANJAK U KASI","VIŠAK U KASI")))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=IF(H290="","",IF(ROUND(I290,2)=0,"TAČNO",IF(I290&lt;0,"MANJAK U KASI","VIŠAK U KASI")))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=IF(H291="","",IF(ROUND(I291,2)=0,"TAČNO",IF(I291&lt;0,"MANJAK U KASI","VIŠAK U KASI")))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=IF(H292="","",IF(ROUND(I292,2)=0,"TAČNO",IF(I292&lt;0,"MANJAK U KASI","VIŠAK U KASI")))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=IF(H293="","",IF(ROUND(I293,2)=0,"TAČNO",IF(I293&lt;0,"MANJAK U KASI","VIŠAK U KASI")))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=IF(H294="","",IF(ROUND(I294,2)=0,"TAČNO",IF(I294&lt;0,"MANJAK U KASI","VIŠAK U KASI")))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=IF(H295="","",IF(ROUND(I295,2)=0,"TAČNO",IF(I295&lt;0,"MANJAK U KASI","VIŠAK U KASI")))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=IF(H296="","",IF(ROUND(I296,2)=0,"TAČNO",IF(I296&lt;0,"MANJAK U KASI","VIŠAK U KASI")))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=IF(H297="","",IF(ROUND(I297,2)=0,"TAČNO",IF(I297&lt;0,"MANJAK U KASI","VIŠAK U KASI")))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=IF(H298="","",IF(ROUND(I298,2)=0,"TAČNO",IF(I298&lt;0,"MANJAK U KASI","VIŠAK U KASI")))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=IF(H299="","",IF(ROUND(I299,2)=0,"TAČNO",IF(I299&lt;0,"MANJAK U KASI","VIŠAK U KASI")))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=IF(H300="","",IF(ROUND(I300,2)=0,"TAČNO",IF(I300&lt;0,"MANJAK U KASI","VIŠAK U KASI")))</f>
      </c>
    </row>
  </sheetData>
  <autoFilter ref="A1:J1"/>
  <conditionalFormatting sqref="J2:J300">
    <cfRule type="cellIs" dxfId="0" priority="1" operator="equal">
      <formula>"MANJAK U KASI"</formula>
    </cfRule>
  </conditionalFormatting>
  <conditionalFormatting sqref="J2:J300">
    <cfRule type="cellIs" dxfId="1" priority="1" operator="equal">
      <formula>"VIŠAK U KASI"</formula>
    </cfRule>
  </conditionalFormatting>
  <conditionalFormatting sqref="J2:J300">
    <cfRule type="cellIs" dxfId="2" priority="1" operator="equal">
      <formula>"TAČNO"</formula>
    </cfRule>
  </conditionalFormatting>
  <dataValidations count="2">
    <dataValidation type="list" allowBlank="1" showErrorMessage="1" errorTitle="Neispravna vrednost" error="Izaberite jednu opciju sa liste." sqref="C10:C300">
      <formula1>"Prenos,Gotovinska prodaja,Naplata,Plaćanje,Rashod,Uplata na banku,Podizanje sa banke,Akontacija zaposlenom"</formula1>
    </dataValidation>
    <dataValidation type="list" allowBlank="1" showErrorMessage="1" errorTitle="Neispravna vrednost" error="Izaberite jednu opciju sa liste." sqref="C2:C300">
      <formula1>"Prenos,Gotovinska prodaja,Naplata,Plaćanje,Rashod,Uplata na banku,Podizanje sa banke,Akontacija zaposlenom"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SUM('Podaci'!E2:E300)-SUM('Podaci'!F2:F300)</f>
      </c>
      <c r="E6" s="17" t="s">
        <v>34</v>
      </c>
    </row>
    <row r="7" ht="30" customHeight="1" spans="2:5" x14ac:dyDescent="0.25">
      <c r="B7" s="15" t="s">
        <v>35</v>
      </c>
      <c r="C7" s="16">
        <f>SUM('Podaci'!E2:E300)</f>
      </c>
      <c r="E7" s="17" t="s">
        <v>36</v>
      </c>
    </row>
    <row r="8" ht="30" customHeight="1" spans="2:5" x14ac:dyDescent="0.25">
      <c r="B8" s="15" t="s">
        <v>37</v>
      </c>
      <c r="C8" s="16">
        <f>SUM('Podaci'!F2:F300)</f>
      </c>
      <c r="E8" s="17" t="s">
        <v>38</v>
      </c>
    </row>
    <row r="9" ht="30" customHeight="1" spans="2:5" x14ac:dyDescent="0.25">
      <c r="B9" s="15" t="s">
        <v>39</v>
      </c>
      <c r="C9" s="18">
        <f>COUNTA('Podaci'!A2:A300)</f>
      </c>
      <c r="E9" s="17" t="s">
        <v>40</v>
      </c>
    </row>
    <row r="10" ht="30" customHeight="1" spans="2:5" x14ac:dyDescent="0.25">
      <c r="B10" s="15" t="s">
        <v>41</v>
      </c>
      <c r="C10" s="18">
        <f>COUNT('Podaci'!H2:H300)</f>
      </c>
      <c r="E10" s="17" t="s">
        <v>42</v>
      </c>
    </row>
    <row r="11" spans="2:3" x14ac:dyDescent="0.25">
      <c r="B11" s="15" t="s">
        <v>43</v>
      </c>
      <c r="C11" s="16">
        <f>SUM('Podaci'!I2:I300)</f>
      </c>
    </row>
    <row r="12" ht="24" customHeight="1" spans="2:5" x14ac:dyDescent="0.25">
      <c r="B12" s="15" t="s">
        <v>44</v>
      </c>
      <c r="C12" s="18">
        <f>COUNTIF('Podaci'!J2:J300,"MANJAK U KASI")</f>
      </c>
      <c r="E12" s="19" t="s">
        <v>45</v>
      </c>
    </row>
    <row r="13" spans="2:3" x14ac:dyDescent="0.25">
      <c r="B13" s="15" t="s">
        <v>46</v>
      </c>
      <c r="C13" s="18">
        <f>COUNTIF('Podaci'!J2:J300,"VIŠAK U KASI")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