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dni nalog" state="visible" r:id="rId4"/>
    <sheet sheetId="2" name="Servisna evidencija" state="visible" r:id="rId5"/>
    <sheet sheetId="3" name="Pregled" state="visible" r:id="rId6"/>
    <sheet sheetId="4" name="Liste" state="visible" r:id="rId7"/>
  </sheets>
  <definedNames>
    <definedName name="_xlnm.Print_Area" localSheetId="0">'Radni nalog'!$B1:$G50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<sst xmlns="http://schemas.openxmlformats.org/spreadsheetml/2006/main" count="189" uniqueCount="147">
  <si>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NAZIV SERVISA / FIRME</t>
  </si>
  <si>
    <t>SERVISNI RADNI NALOG</t>
  </si>
  <si>
    <t>Adresa · Telefon</t>
  </si>
  <si>
    <t>Broj radnog naloga</t>
  </si>
  <si>
    <t>İE-2026-0142</t>
  </si>
  <si>
    <t>OBRAZAC ZA PRIJEM VOZILA — jedan primerak daje se kupcu</t>
  </si>
  <si>
    <t>Datum / vreme prijema</t>
  </si>
  <si>
    <t>PODACI O KUPCU I VOZILU</t>
  </si>
  <si>
    <t>Ime i prezime kupca / firma</t>
  </si>
  <si>
    <t>Hakan Yıldız</t>
  </si>
  <si>
    <t>Telefon</t>
  </si>
  <si>
    <t>0532 000 00 07</t>
  </si>
  <si>
    <t>Registarska oznaka</t>
  </si>
  <si>
    <t>34 ABC 123</t>
  </si>
  <si>
    <t>Godina proizvodnje</t>
  </si>
  <si>
    <t>Marka / model</t>
  </si>
  <si>
    <t>Fiat Egea 1.3 Multijet</t>
  </si>
  <si>
    <t>Kilometraža</t>
  </si>
  <si>
    <t>Broj šasije (VIN)</t>
  </si>
  <si>
    <t>ZFA3560000XXXXXXX</t>
  </si>
  <si>
    <t>Nivo goriva</t>
  </si>
  <si>
    <t>1/2</t>
  </si>
  <si>
    <t>Postojeća oštećenja / stvari u vozilu</t>
  </si>
  <si>
    <t>Ogrebotina na zadnjem braniku; u prtljažniku rezervni točak i dizalica</t>
  </si>
  <si>
    <t>PRIJAVA KUPCA / OPIS KVARA</t>
  </si>
  <si>
    <t>Došlo je vreme za redovan servis. Čuje se zvuk sa prednje strane pri kočenju.</t>
  </si>
  <si>
    <t>OBAVLJENI RADOVI / UTVRĐENO STANJE</t>
  </si>
  <si>
    <t>Zamenjeni su motorno ulje i filteri. Prednje pločice bile su na granici, zamenjene su kompletom; diskovi su izmereni, zamena nije bila potrebna.</t>
  </si>
  <si>
    <t>Upotrebljeni delovi / materijal</t>
  </si>
  <si>
    <t>Broj dela / Marka</t>
  </si>
  <si>
    <t>Kom</t>
  </si>
  <si>
    <t>Jedinična cena</t>
  </si>
  <si>
    <t>Iznos (bez PDV-a)</t>
  </si>
  <si>
    <t>Motorno ulje 5W-30 (litar)</t>
  </si>
  <si>
    <t>Primer marke</t>
  </si>
  <si>
    <t>Filter ulja</t>
  </si>
  <si>
    <t>OEM</t>
  </si>
  <si>
    <t>Filter vazduha</t>
  </si>
  <si>
    <t>Prednje kočione pločice (komplet)</t>
  </si>
  <si>
    <t>Rad / Obavljeni posao</t>
  </si>
  <si>
    <t>Majstor / Tehničar</t>
  </si>
  <si>
    <t>Sat</t>
  </si>
  <si>
    <t>Cena po satu</t>
  </si>
  <si>
    <t>Rad na redovnom servisu</t>
  </si>
  <si>
    <t>Majstor Ali</t>
  </si>
  <si>
    <t>Zamena prednjih kočionih pločica</t>
  </si>
  <si>
    <t>ISPORUKA I PLAĆANJE</t>
  </si>
  <si>
    <t>Ukupno delovi</t>
  </si>
  <si>
    <t>Procenjeni rok isporuke</t>
  </si>
  <si>
    <t>Ukupno rad</t>
  </si>
  <si>
    <t>Datum isporuke</t>
  </si>
  <si>
    <t>Međuzbir (bez PDV-a)</t>
  </si>
  <si>
    <t>Način plaćanja</t>
  </si>
  <si>
    <t>Stopa PDV-a %</t>
  </si>
  <si>
    <t>Status</t>
  </si>
  <si>
    <t>Spremno</t>
  </si>
  <si>
    <t>PDV</t>
  </si>
  <si>
    <t>UKUPNO</t>
  </si>
  <si>
    <t>Vozilo je predato radi utvrđivanja i otklanjanja gore navedenog kvara. Ako bude potreban dodatni deo ili rad koji nije na listi, vlasnik će o tome unapred biti obavešten i biće zatražena njegova saglasnost. Vozilo je preuzeto nakon provere obavljenih radova.</t>
  </si>
  <si>
    <t>VLASNIK VOZILA — Ime i prezime / Potpis (prijem i preuzimanje)</t>
  </si>
  <si>
    <t>OVLAŠĆENO LICE SERVISA — Ime i prezime / Potpis / Pečat</t>
  </si>
  <si>
    <t>Zalihe delova, računi kupaca i izveštaj kase na telefonu — Ofisx →</t>
  </si>
  <si>
    <t>Besplatan šablon · stokexcel.com — popunite svetloplava polja i redove; iznosi se računaju formulom. Svaki radni nalog dodajte i na list "Servisna evidencija". O stopi PDV-a posavetujte se sa računovođom.</t>
  </si>
  <si>
    <t>Datum</t>
  </si>
  <si>
    <t>Marka / Model</t>
  </si>
  <si>
    <t>Km</t>
  </si>
  <si>
    <t>Kupac</t>
  </si>
  <si>
    <t>Kvar / Obavljeni posao</t>
  </si>
  <si>
    <t>Iznos delova (bez PDV-a)</t>
  </si>
  <si>
    <t>Iznos rada (bez PDV-a)</t>
  </si>
  <si>
    <t>PDV %</t>
  </si>
  <si>
    <t>Ukupno (sa PDV-om)</t>
  </si>
  <si>
    <t>Dolasci (tablice)</t>
  </si>
  <si>
    <t>İE-2026-0131</t>
  </si>
  <si>
    <t>06 DEF 456</t>
  </si>
  <si>
    <t>Renault Clio 1.5 dCi</t>
  </si>
  <si>
    <t>Ayten Kurt</t>
  </si>
  <si>
    <t>0533 000 00 01</t>
  </si>
  <si>
    <t>Zamena kompleta kvačila</t>
  </si>
  <si>
    <t>Kreditna kartica</t>
  </si>
  <si>
    <t>Isporučeno</t>
  </si>
  <si>
    <t>İE-2026-0134</t>
  </si>
  <si>
    <t>Punjenje klime gasom i test curenja</t>
  </si>
  <si>
    <t>Gotovina</t>
  </si>
  <si>
    <t>İE-2026-0137</t>
  </si>
  <si>
    <t>35 KLM 789</t>
  </si>
  <si>
    <t>VW Passat 1.6 TDI</t>
  </si>
  <si>
    <t>Serkan Aydın</t>
  </si>
  <si>
    <t>0535 000 00 03</t>
  </si>
  <si>
    <t>Zamena kaiša razvoda i vodene pumpe</t>
  </si>
  <si>
    <t>Prenos</t>
  </si>
  <si>
    <t>İE-2026-0138</t>
  </si>
  <si>
    <t>16 PRS 220</t>
  </si>
  <si>
    <t>Toyota Corolla 1.6</t>
  </si>
  <si>
    <t>Elif Şahin</t>
  </si>
  <si>
    <t>0536 000 00 04</t>
  </si>
  <si>
    <t>Redovni servis na 60.000 km</t>
  </si>
  <si>
    <t>İE-2026-0139</t>
  </si>
  <si>
    <t>34 MNO 555</t>
  </si>
  <si>
    <t>Opel Astra 1.4</t>
  </si>
  <si>
    <t>Burak Eren</t>
  </si>
  <si>
    <t>0537 000 00 05</t>
  </si>
  <si>
    <t>Zamena akumulatora i provera sistema punjenja</t>
  </si>
  <si>
    <t>İE-2026-0140</t>
  </si>
  <si>
    <t>Pedala kvačila tvrda — podešavanje i provera (vezano za prethodni nalog)</t>
  </si>
  <si>
    <t>İE-2026-0141</t>
  </si>
  <si>
    <t>34 TUV 908</t>
  </si>
  <si>
    <t>Ford Transit Custom</t>
  </si>
  <si>
    <t>Kaan Logistika — Murat Kaan</t>
  </si>
  <si>
    <t>0538 000 00 06</t>
  </si>
  <si>
    <t>Zvuk iz prednjeg trapa: krajnica spone i ramena</t>
  </si>
  <si>
    <t>U popravci</t>
  </si>
  <si>
    <t>Redovni servis + prednje kočione pločice; zvuk pri kočenju</t>
  </si>
  <si>
    <t>İE-2026-0143</t>
  </si>
  <si>
    <t>41 GHJ 314</t>
  </si>
  <si>
    <t>Hyundai i20 1.4</t>
  </si>
  <si>
    <t>Zeynep Arslan</t>
  </si>
  <si>
    <t>0539 000 00 08</t>
  </si>
  <si>
    <t>Svetli lampica kvara motora — dijagnostika</t>
  </si>
  <si>
    <t>Primljeno</t>
  </si>
  <si>
    <t>Radni nalozi i servisni zapisi</t>
  </si>
  <si>
    <t>Besplatan Excel šablon · stokexcel.com</t>
  </si>
  <si>
    <t>PREGLED</t>
  </si>
  <si>
    <t>KAKO SE KORISTI?</t>
  </si>
  <si>
    <t>Ukupno radnih naloga</t>
  </si>
  <si>
    <t>1. Pri prijemu vozila popunite karticu "Radni nalog": tablice, kilometražu, broj šasije, postojeća oštećenja i žalbu kupca; neka kupac to potpiše.</t>
  </si>
  <si>
    <t>Različita vozila (jedinstvene tablice)</t>
  </si>
  <si>
    <t>2. Upotrebljene delove upišite u tabelu delova a rad u zasebne redove rada; međuzbir, PDV i ukupan iznos računaju se formulom.</t>
  </si>
  <si>
    <t>Primljeno (čeka na red)</t>
  </si>
  <si>
    <t>3. Svaki radni nalog dodajte kao jedan red na ovoj kartici "Servisni zapisi"; iznos delova i rada upišite u zasebne kolone.</t>
  </si>
  <si>
    <t>Vozilo u popravci</t>
  </si>
  <si>
    <t>4. Ažurirajte status kako posao napreduje (Primljeno → U popravci → Spremno → Predato); kad se plaćanje primi izaberite Način plaćanja.</t>
  </si>
  <si>
    <t>Spremno vozilo koje čeka preuzimanje</t>
  </si>
  <si>
    <t>5. Tablice upisujte U SVAKOM redu ISTO (npr. "34 ABC 123"); filtriranjem kolone Registracija prikazuje se celokupna servisna istorija vozila a kolona "Dolazak" pokazuje koji je to po redu dolazak.</t>
  </si>
  <si>
    <t>Prihod od rada ovog meseca (bez PDV-a)</t>
  </si>
  <si>
    <t>Prihod od delova ovog meseca (bez PDV-a)</t>
  </si>
  <si>
    <t>Kad Excel nije dovoljan: Ofisx u oblaku, preko telefona, automatski →</t>
  </si>
  <si>
    <t>Ukupno ovog meseca (sa PDV-om)</t>
  </si>
  <si>
    <t>Naplaćeno ovog meseca — Gotovina</t>
  </si>
  <si>
    <t>Naplaćeno ovog meseca — Kreditna kartica</t>
  </si>
  <si>
    <t>Naplaćeno ovog meseca — Virman</t>
  </si>
  <si>
    <t>Iznos naloga bez unete uplate</t>
  </si>
  <si>
    <t>Gorivo</t>
  </si>
  <si>
    <t>Prazan</t>
  </si>
  <si>
    <t>1/4</t>
  </si>
  <si>
    <t>3/4</t>
  </si>
  <si>
    <t>Pun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</si>
</sst>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Neispravna vrednost" error="Izaberite jednu opciju sa liste." sqref="C39">
      <formula1>"Gotovina,Kreditna kartica,Prenos"</formula1>
    </dataValidation>
    <dataValidation type="list" allowBlank="1" showErrorMessage="1" errorTitle="Neispravna vrednost" error="Izaberite jednu opciju sa liste." sqref="C40">
      <formula1>"Primljeno,U popravci,Spremno,Isporučeno"</formula1>
    </dataValidation>
    <dataValidation type="list" allowBlank="1" showErrorMessage="1" errorTitle="Neispravna vrednost" error="Izaberite jednu opciju sa liste." sqref="F10">
      <formula1>"Prazan,1/4,1/2,3/4,Pun"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"U popravci"</formula>
    </cfRule>
  </conditionalFormatting>
  <conditionalFormatting sqref="N2:N300">
    <cfRule type="cellIs" dxfId="1" priority="1" operator="equal">
      <formula>"Spremno"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Neispravna vrednost" error="Izaberite jednu opciju sa liste." sqref="M10:M300">
      <formula1>"Gotovina,Kreditna kartica,Prenos"</formula1>
    </dataValidation>
    <dataValidation type="list" allowBlank="1" showErrorMessage="1" errorTitle="Neispravna vrednost" error="Izaberite jednu opciju sa liste." sqref="M2:M300">
      <formula1>"Gotovina,Kreditna kartica,Prenos"</formula1>
    </dataValidation>
    <dataValidation type="list" allowBlank="1" showErrorMessage="1" errorTitle="Neispravna vrednost" error="Izaberite jednu opciju sa liste." sqref="N10:N300">
      <formula1>"Primljeno,U popravci,Spremno,Isporučeno"</formula1>
    </dataValidation>
    <dataValidation type="list" allowBlank="1" showErrorMessage="1" errorTitle="Neispravna vrednost" error="Izaberite jednu opciju sa liste." sqref="N2:N300">
      <formula1>"Primljeno,U popravci,Spremno,Isporučeno"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COUNTA('Servisna evidencija'!B2:B300)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SUMPRODUCT(('Servisna evidencija'!C2:C300&lt;&gt;"")/COUNTIF('Servisna evidencija'!C2:C300,'Servisna evidencija'!C2:C300&amp;""))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COUNTIF('Servisna evidencija'!N2:N300,"Primljeno")</f>
      </c>
      <c r="E8" s="49" t="s">
        <v>129</v>
      </c>
    </row>
    <row r="9" ht="30" customHeight="1" spans="2:5" x14ac:dyDescent="0.25">
      <c r="B9" s="47" t="s">
        <v>130</v>
      </c>
      <c r="C9" s="48">
        <f>COUNTIF('Servisna evidencija'!N2:N300,"U popravci")</f>
      </c>
      <c r="E9" s="49" t="s">
        <v>131</v>
      </c>
    </row>
    <row r="10" ht="30" customHeight="1" spans="2:5" x14ac:dyDescent="0.25">
      <c r="B10" s="47" t="s">
        <v>132</v>
      </c>
      <c r="C10" s="48">
        <f>COUNTIF('Servisna evidencija'!N2:N300,"Spremno")</f>
      </c>
      <c r="E10" s="49" t="s">
        <v>133</v>
      </c>
    </row>
    <row r="11" spans="2:3" x14ac:dyDescent="0.25">
      <c r="B11" s="47" t="s">
        <v>134</v>
      </c>
      <c r="C11" s="50">
        <f>SUMIFS('Servisna evidencija'!J2:J300,'Servisna evidencija'!A2:A300,"&gt;="&amp;DATE(YEAR(TODAY()),MONTH(TODAY()),1),'Servisna evidencija'!A2:A300,"&lt;="&amp;EOMONTH(TODAY(),0))</f>
      </c>
    </row>
    <row r="12" ht="24" customHeight="1" spans="2:5" x14ac:dyDescent="0.25">
      <c r="B12" s="47" t="s">
        <v>135</v>
      </c>
      <c r="C12" s="50">
        <f>SUMIFS('Servisna evidencija'!I2:I300,'Servisna evidencija'!A2:A300,"&gt;="&amp;DATE(YEAR(TODAY()),MONTH(TODAY()),1),'Servisna evidencija'!A2:A300,"&lt;="&amp;EOMONTH(TODAY(),0))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SUMIFS('Servisna evidencija'!L2:L300,'Servisna evidencija'!A2:A300,"&gt;="&amp;DATE(YEAR(TODAY()),MONTH(TODAY()),1),'Servisna evidencija'!A2:A300,"&lt;="&amp;EOMONTH(TODAY(),0))</f>
      </c>
    </row>
    <row r="14" spans="2:3" x14ac:dyDescent="0.25">
      <c r="B14" s="47" t="s">
        <v>138</v>
      </c>
      <c r="C14" s="50">
        <f>SUMIFS('Servisna evidencija'!L2:L300,'Servisna evidencija'!M2:M300,"Gotovina",'Servisna evidencija'!A2:A300,"&gt;="&amp;DATE(YEAR(TODAY()),MONTH(TODAY()),1),'Servisna evidencija'!A2:A300,"&lt;="&amp;EOMONTH(TODAY(),0))</f>
      </c>
    </row>
    <row r="15" spans="2:3" x14ac:dyDescent="0.25">
      <c r="B15" s="47" t="s">
        <v>139</v>
      </c>
      <c r="C15" s="50">
        <f>SUMIFS('Servisna evidencija'!L2:L300,'Servisna evidencija'!M2:M300,"Kreditna kartica",'Servisna evidencija'!A2:A300,"&gt;="&amp;DATE(YEAR(TODAY()),MONTH(TODAY()),1),'Servisna evidencija'!A2:A300,"&lt;="&amp;EOMONTH(TODAY(),0))</f>
      </c>
    </row>
    <row r="16" spans="2:3" x14ac:dyDescent="0.25">
      <c r="B16" s="47" t="s">
        <v>140</v>
      </c>
      <c r="C16" s="50">
        <f>SUMIFS('Servisna evidencija'!L2:L300,'Servisna evidencija'!M2:M300,"Prenos",'Servisna evidencija'!A2:A300,"&gt;="&amp;DATE(YEAR(TODAY()),MONTH(TODAY()),1),'Servisna evidencija'!A2:A300,"&lt;="&amp;EOMONTH(TODAY(),0))</f>
      </c>
    </row>
    <row r="17" spans="2:3" x14ac:dyDescent="0.25">
      <c r="B17" s="47" t="s">
        <v>141</v>
      </c>
      <c r="C17" s="50">
        <f>SUMIFS('Servisna evidencija'!L2:L300,'Servisna evidencija'!M2:M300,"")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Radni nalog</vt:lpstr>
      <vt:lpstr>Servisna evidencija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