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<sst xmlns="http://schemas.openxmlformats.org/spreadsheetml/2006/main" count="70" uniqueCount="54">
  <si>
    <t>Broj porudžbine</t>
  </si>
  <si>
    <t>Kupac</t>
  </si>
  <si>
    <t>Datum porudžbine</t>
  </si>
  <si>
    <t>Kanal</t>
  </si>
  <si>
    <t>Proizvod</t>
  </si>
  <si>
    <t>Kom</t>
  </si>
  <si>
    <t>Jedinična cena</t>
  </si>
  <si>
    <t>Iznos</t>
  </si>
  <si>
    <t>Status</t>
  </si>
  <si>
    <t>Dostava / broj praćenja</t>
  </si>
  <si>
    <t>Datum isporuke</t>
  </si>
  <si>
    <t>Rok (dana)</t>
  </si>
  <si>
    <t>SP-1001</t>
  </si>
  <si>
    <t>Demir Market</t>
  </si>
  <si>
    <t>WhatsApp</t>
  </si>
  <si>
    <t>Traka za pakovanje 45 mm</t>
  </si>
  <si>
    <t>Isporučeno</t>
  </si>
  <si>
    <t>ARS-88110023</t>
  </si>
  <si>
    <t>SP-1002</t>
  </si>
  <si>
    <t>Yılmaz Kırtasiye Ltd.</t>
  </si>
  <si>
    <t>Telefon</t>
  </si>
  <si>
    <t>A4 papir 80 g</t>
  </si>
  <si>
    <t>U dostavi</t>
  </si>
  <si>
    <t>MNG-4471200</t>
  </si>
  <si>
    <t>SP-1003</t>
  </si>
  <si>
    <t>Ada Temizlik</t>
  </si>
  <si>
    <t>Veb-sajt</t>
  </si>
  <si>
    <t>Varikina 4 l</t>
  </si>
  <si>
    <t>Priprema</t>
  </si>
  <si>
    <t/>
  </si>
  <si>
    <t>SP-1004</t>
  </si>
  <si>
    <t>Kaya İnşaat</t>
  </si>
  <si>
    <t>Prodavnica</t>
  </si>
  <si>
    <t>Streč folija 45 cm</t>
  </si>
  <si>
    <t>SP-1005</t>
  </si>
  <si>
    <t>Öz Gıda</t>
  </si>
  <si>
    <t>Trendyol</t>
  </si>
  <si>
    <t>USB memorija 64 GB</t>
  </si>
  <si>
    <t>Otkazano</t>
  </si>
  <si>
    <t>Excel šablon za praćenje porudžbina</t>
  </si>
  <si>
    <t>Besplatan Excel šablon · stokexcel.com</t>
  </si>
  <si>
    <t>PREGLED</t>
  </si>
  <si>
    <t>KAKO SE KORISTI?</t>
  </si>
  <si>
    <t>Ukupno porudžbina</t>
  </si>
  <si>
    <t>1. Svaku pristiglu porudžbinu otvorite kao jedan red; iznos se računa automatski.</t>
  </si>
  <si>
    <t>Ukupan iznos porudžbina</t>
  </si>
  <si>
    <t>2. U koloni Status pomerajte porudžbinu: Priprema → U dostavi → Isporučeno.</t>
  </si>
  <si>
    <t>3. Upišite broj za praćenje pošiljke; kad kupac pita sve nalazite na jednom mestu.</t>
  </si>
  <si>
    <t>Na čekanju (priprema + u dostavi)</t>
  </si>
  <si>
    <t>4. Kad unesete datum isporuke kolona Rok (dana) pokazuje za koliko ste dana isporučili.</t>
  </si>
  <si>
    <t>5. Pomoću kolone Kanal možete videti koji prodajni kanal radi.</t>
  </si>
  <si>
    <t>Prosečan iznos porudžbine</t>
  </si>
  <si>
    <t>Kad Excel nije dovoljan: Ofisx u oblaku, preko telefona, automatski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</si>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</sst>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"Isporučeno"</formula>
    </cfRule>
  </conditionalFormatting>
  <conditionalFormatting sqref="I2:I300">
    <cfRule type="cellIs" dxfId="1" priority="1" operator="equal">
      <formula>"Otkazano"</formula>
    </cfRule>
  </conditionalFormatting>
  <conditionalFormatting sqref="I2:I300">
    <cfRule type="cellIs" dxfId="2" priority="1" operator="equal">
      <formula>"Priprema"</formula>
    </cfRule>
  </conditionalFormatting>
  <dataValidations count="4">
    <dataValidation type="list" allowBlank="1" showErrorMessage="1" errorTitle="Neispravna vrednost" error="Izaberite jednu opciju sa liste." sqref="D10:D300">
      <formula1>"Prodavnica,Telefon,WhatsApp,Veb-sajt,Trendyol,Hepsiburada"</formula1>
    </dataValidation>
    <dataValidation type="list" allowBlank="1" showErrorMessage="1" errorTitle="Neispravna vrednost" error="Izaberite jednu opciju sa liste." sqref="D2:D300">
      <formula1>"Prodavnica,Telefon,WhatsApp,Veb-sajt,Trendyol,Hepsiburada"</formula1>
    </dataValidation>
    <dataValidation type="list" allowBlank="1" showErrorMessage="1" errorTitle="Neispravna vrednost" error="Izaberite jednu opciju sa liste." sqref="I10:I300">
      <formula1>"Priprema,U dostavi,Isporučeno,Otkazano"</formula1>
    </dataValidation>
    <dataValidation type="list" allowBlank="1" showErrorMessage="1" errorTitle="Neispravna vrednost" error="Izaberite jednu opciju sa liste." sqref="I2:I300">
      <formula1>"Priprema,U dostavi,Isporučeno,Otkazano"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COUNTA('Podaci'!A2:A300)</f>
      </c>
      <c r="E6" s="19" t="s">
        <v>44</v>
      </c>
    </row>
    <row r="7" ht="30" customHeight="1" spans="2:5" x14ac:dyDescent="0.25">
      <c r="B7" s="17" t="s">
        <v>45</v>
      </c>
      <c r="C7" s="20">
        <f>SUM('Podaci'!H2:H300)</f>
      </c>
      <c r="E7" s="19" t="s">
        <v>46</v>
      </c>
    </row>
    <row r="8" ht="30" customHeight="1" spans="2:5" x14ac:dyDescent="0.25">
      <c r="B8" s="17" t="s">
        <v>16</v>
      </c>
      <c r="C8" s="18">
        <f>COUNTIF('Podaci'!I2:I300,"Isporučeno")</f>
      </c>
      <c r="E8" s="19" t="s">
        <v>47</v>
      </c>
    </row>
    <row r="9" ht="30" customHeight="1" spans="2:5" x14ac:dyDescent="0.25">
      <c r="B9" s="17" t="s">
        <v>48</v>
      </c>
      <c r="C9" s="18">
        <f>COUNTIF('Podaci'!I2:I300,"Priprema")+COUNTIF('Podaci'!I2:I300,"U dostavi")</f>
      </c>
      <c r="E9" s="19" t="s">
        <v>49</v>
      </c>
    </row>
    <row r="10" ht="30" customHeight="1" spans="2:5" x14ac:dyDescent="0.25">
      <c r="B10" s="17" t="s">
        <v>38</v>
      </c>
      <c r="C10" s="18">
        <f>COUNTIF('Podaci'!I2:I300,"Otkazano")</f>
      </c>
      <c r="E10" s="19" t="s">
        <v>50</v>
      </c>
    </row>
    <row r="11" spans="2:3" x14ac:dyDescent="0.25">
      <c r="B11" s="17" t="s">
        <v>51</v>
      </c>
      <c r="C11" s="20">
        <f>IFERROR(AVERAGE('Podaci'!H2:H300),0)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