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apisnik popisa" state="visible" r:id="rId4"/>
    <sheet sheetId="2" name="Podaci" state="visible" r:id="rId5"/>
    <sheet sheetId="3" name="Pregled" state="visible" r:id="rId6"/>
    <sheet sheetId="4" name="Liste" state="visible" r:id="rId7"/>
  </sheets>
  <definedNames>
    <definedName name="_xlnm.Print_Area" localSheetId="0">'Zapisnik popisa'!$B1:$F46</definedName>
  </definedNames>
  <calcPr calcId="171027" fullCalcOnLoad="1"/>
</workbook>
</file>

<file path=xl/sharedStrings.xml><?xml version="1.0" encoding="utf-8"?>
<sst xmlns="http://schemas.openxmlformats.org/spreadsheetml/2006/main" count="117" uniqueCount="98">
  <si>
    <t>ZAPISNIK O POPISU ZALIHA</t>
  </si>
  <si>
    <t>Besplatan šablon · stokexcel.com — unesite proizvode na karticu "Podaci", rezime rezultata se sam upisuje na ovu stranu.</t>
  </si>
  <si>
    <t>Broj zapisnika</t>
  </si>
  <si>
    <t>2026/01</t>
  </si>
  <si>
    <t>Datum popisa</t>
  </si>
  <si>
    <t>Vrsta popisa</t>
  </si>
  <si>
    <t>Popis na kraju godine</t>
  </si>
  <si>
    <t>Vreme početka</t>
  </si>
  <si>
    <t>18:30</t>
  </si>
  <si>
    <t>Vreme završetka</t>
  </si>
  <si>
    <t>23:00</t>
  </si>
  <si>
    <t>FIRMA I MESTO POPISA</t>
  </si>
  <si>
    <t>Naziv firme</t>
  </si>
  <si>
    <t>Adresa</t>
  </si>
  <si>
    <t>Magacin / prodavnica / odeljenje</t>
  </si>
  <si>
    <t>Obuhvat popisa</t>
  </si>
  <si>
    <t>Ceo magacin (potpuni popis)</t>
  </si>
  <si>
    <t>KOMISIJA ZA POPIS</t>
  </si>
  <si>
    <t>Ime i prezime</t>
  </si>
  <si>
    <t>Zadatak</t>
  </si>
  <si>
    <t>Zona popisa</t>
  </si>
  <si>
    <t>Potpis</t>
  </si>
  <si>
    <t>REZULTAT POPISA — automatski iz liste proizvoda na kartici "Podaci"</t>
  </si>
  <si>
    <t>Prebrojane stavke (vrste proizvoda)</t>
  </si>
  <si>
    <t>Stavke usklađene sa evidencijom</t>
  </si>
  <si>
    <t>Stavke sa manjkom</t>
  </si>
  <si>
    <t>Stavke sa viškom</t>
  </si>
  <si>
    <t>Iznos manjka (po nabavnoj ceni)</t>
  </si>
  <si>
    <t>Iznos viška (po nabavnoj ceni)</t>
  </si>
  <si>
    <t>NETO RAZLIKA</t>
  </si>
  <si>
    <t>Objašnjenje / primedba</t>
  </si>
  <si>
    <t>Ovaj zapisnik sastavila je komisija za popis da prikaže rezultat stvarnog popisa zaliha obavljenog na gore navedenom mestu u naznačenom periodu (datum i vreme); pročitan je i potpisan od strane dole potpisanih. Rezultati popisa po proizvodima su prilog ovog zapisnika (kartica "Podaci" u datoteci). Iznosi u rezimeu rezultata izračunati su prema jediničnim troškovima iz liste proizvoda.</t>
  </si>
  <si>
    <t>ODGOVORNO LICE ZA POPIS</t>
  </si>
  <si>
    <t>MAGACINER</t>
  </si>
  <si>
    <t>OVLAŠĆENO LICE FIRME</t>
  </si>
  <si>
    <t>Ime i prezime:</t>
  </si>
  <si>
    <t>Vodite popis zaliha, istoriju prometa i račune kupaca u jednom panelu — Ofisx Magacin i Prodaja →</t>
  </si>
  <si>
    <t>Šifra artikla</t>
  </si>
  <si>
    <t>Naziv artikla</t>
  </si>
  <si>
    <t>Jedinica</t>
  </si>
  <si>
    <t>Količina u sistemu</t>
  </si>
  <si>
    <t>Prebrojana količina</t>
  </si>
  <si>
    <t>Razlika</t>
  </si>
  <si>
    <t>Nabavna cena</t>
  </si>
  <si>
    <t>Iznos razlike</t>
  </si>
  <si>
    <t>Rezultat</t>
  </si>
  <si>
    <t>Objašnjenje razlike</t>
  </si>
  <si>
    <t>SK-001</t>
  </si>
  <si>
    <t>A4 papir za kopiranje 80 g</t>
  </si>
  <si>
    <t>Paket</t>
  </si>
  <si>
    <t>Rasip / oštećenje</t>
  </si>
  <si>
    <t>SK-002</t>
  </si>
  <si>
    <t>Varikina 4 l</t>
  </si>
  <si>
    <t>Kom</t>
  </si>
  <si>
    <t>SK-003</t>
  </si>
  <si>
    <t>Termo rolna 80x60</t>
  </si>
  <si>
    <t>Kutija</t>
  </si>
  <si>
    <t>SK-004</t>
  </si>
  <si>
    <t>Streč folija 45 cm</t>
  </si>
  <si>
    <t>Propušten unos (ulaz)</t>
  </si>
  <si>
    <t>SK-005</t>
  </si>
  <si>
    <t>USB fleš 64 GB</t>
  </si>
  <si>
    <t>Uzrok nije pronađen</t>
  </si>
  <si>
    <t>SK-007</t>
  </si>
  <si>
    <t>Traka za pakovanje 45 mm</t>
  </si>
  <si>
    <t>Zapisnik o popisu zaliha</t>
  </si>
  <si>
    <t>Besplatan Excel šablon · stokexcel.com</t>
  </si>
  <si>
    <t>PREGLED</t>
  </si>
  <si>
    <t>KAKO SE KORISTI?</t>
  </si>
  <si>
    <t>Proizvodi na listi</t>
  </si>
  <si>
    <t>1. Na kartici "Zapisnik popisa" popunite broj zapisnika, vrstu popisa, datum, vreme, podatke o firmi i magacinu; upišite komisiju za popis sa zadacima.</t>
  </si>
  <si>
    <t>Prebrojane stavke</t>
  </si>
  <si>
    <t>2. Na karticu "Podaci" unesite proizvode koje treba prebrojati i količine u sistemu; tokom popisa popunjavajte samo kolonu "Prebrojana količina".</t>
  </si>
  <si>
    <t>Još neprebrojano</t>
  </si>
  <si>
    <t>3. Proizvod čija prebrojana količina ostane prazna prikazuje se kao "NIJE PREBROJANO" i ne ulazi u rezultat zapisnika — pre štampanja ne sme ostati nijedan takav red.</t>
  </si>
  <si>
    <t>4. Proizvode sa razlikom prebrojte drugi put a uzrok preostale razlike izaberite u koloni "Objašnjenje razlike".</t>
  </si>
  <si>
    <t>5. Odštampajte zapisnik i potpišite ga; ovu listu proizvoda čuvajte zajedno sa zapisnikom kao prilog.</t>
  </si>
  <si>
    <t>Neto iznos razlike</t>
  </si>
  <si>
    <t>Kad Excel nije dovoljan: Ofisx u oblaku, preko telefona, automatski →</t>
  </si>
  <si>
    <t>Odgovorno lice za popis</t>
  </si>
  <si>
    <t>Popis na kraju perioda</t>
  </si>
  <si>
    <t>Brojač</t>
  </si>
  <si>
    <t>Pogrešna polica / lokacija</t>
  </si>
  <si>
    <t>Kg</t>
  </si>
  <si>
    <t>Popis pri primopredaji</t>
  </si>
  <si>
    <t>Zapisničar / kontrolor</t>
  </si>
  <si>
    <t>L</t>
  </si>
  <si>
    <t>Delimični (ciklični) popis</t>
  </si>
  <si>
    <t>Magacioner</t>
  </si>
  <si>
    <t>Propušten unos (izlaz)</t>
  </si>
  <si>
    <t>Vanredni popis</t>
  </si>
  <si>
    <t>Predao</t>
  </si>
  <si>
    <t>Pogrešna isporuka</t>
  </si>
  <si>
    <t>Primio</t>
  </si>
  <si>
    <t>Greška u popisu</t>
  </si>
  <si>
    <t>Metar</t>
  </si>
  <si>
    <t>Posmatrač</t>
  </si>
  <si>
    <t>Ostalo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</si>
</sst>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hair">
        <color rgb="FFD6DEEA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/>
    </xf>
    <xf numFmtId="0" fontId="0" fillId="0" borderId="4" xfId="0" applyBorder="1"/>
    <xf numFmtId="165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3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3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3" fontId="12" fillId="0" borderId="6" xfId="0" applyNumberFormat="1" applyFont="1" applyBorder="1" applyAlignment="1">
      <alignment horizontal="center"/>
    </xf>
    <xf numFmtId="165" fontId="12" fillId="0" borderId="6" xfId="0" applyNumberFormat="1" applyFont="1" applyBorder="1"/>
    <xf numFmtId="0" fontId="12" fillId="2" borderId="6" xfId="0" applyFont="1" applyFill="1" applyBorder="1"/>
    <xf numFmtId="0" fontId="12" fillId="2" borderId="6" xfId="0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center"/>
    </xf>
    <xf numFmtId="165" fontId="12" fillId="2" borderId="6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4" xfId="0" applyFont="1" applyBorder="1"/>
    <xf numFmtId="3" fontId="17" fillId="0" borderId="4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4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4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46387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7" ht="20" customHeight="1" spans="4:5" x14ac:dyDescent="0.25">
      <c r="D7" s="3" t="s">
        <v>9</v>
      </c>
      <c r="E7" s="4" t="s">
        <v>10</v>
      </c>
    </row>
    <row r="9" ht="22" customHeight="1" spans="2:5" x14ac:dyDescent="0.25">
      <c r="B9" s="6" t="s">
        <v>11</v>
      </c>
      <c r="C9" s="6"/>
      <c r="D9" s="6"/>
      <c r="E9" s="6"/>
    </row>
    <row r="10" ht="20" customHeight="1" spans="2:5" x14ac:dyDescent="0.25">
      <c r="B10" s="3" t="s">
        <v>12</v>
      </c>
      <c r="C10" s="4"/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2" ht="20" customHeight="1" spans="2:5" x14ac:dyDescent="0.25">
      <c r="B12" s="3" t="s">
        <v>14</v>
      </c>
      <c r="C12" s="4"/>
      <c r="D12" s="4"/>
      <c r="E12" s="4"/>
    </row>
    <row r="13" ht="20" customHeight="1" spans="2:5" x14ac:dyDescent="0.25">
      <c r="B13" s="3" t="s">
        <v>15</v>
      </c>
      <c r="C13" s="4" t="s">
        <v>16</v>
      </c>
      <c r="D13" s="4"/>
      <c r="E13" s="4"/>
    </row>
    <row r="15" ht="22" customHeight="1" spans="2:5" x14ac:dyDescent="0.25">
      <c r="B15" s="6" t="s">
        <v>17</v>
      </c>
      <c r="C15" s="6"/>
      <c r="D15" s="6"/>
      <c r="E15" s="6"/>
    </row>
    <row r="16" ht="20" customHeight="1" spans="2:5" x14ac:dyDescent="0.25">
      <c r="B16" s="7" t="s">
        <v>18</v>
      </c>
      <c r="C16" s="7" t="s">
        <v>19</v>
      </c>
      <c r="D16" s="7" t="s">
        <v>20</v>
      </c>
      <c r="E16" s="8" t="s">
        <v>21</v>
      </c>
    </row>
    <row r="17" ht="24" customHeight="1" spans="2:5" x14ac:dyDescent="0.25">
      <c r="B17" s="9"/>
      <c r="C17" s="9"/>
      <c r="D17" s="9"/>
      <c r="E17" s="9"/>
    </row>
    <row r="18" ht="24" customHeight="1" spans="2:5" x14ac:dyDescent="0.25">
      <c r="B18" s="9"/>
      <c r="C18" s="9"/>
      <c r="D18" s="9"/>
      <c r="E18" s="9"/>
    </row>
    <row r="19" ht="24" customHeight="1" spans="2:5" x14ac:dyDescent="0.25">
      <c r="B19" s="9"/>
      <c r="C19" s="9"/>
      <c r="D19" s="9"/>
      <c r="E19" s="9"/>
    </row>
    <row r="20" ht="24" customHeight="1" spans="2:5" x14ac:dyDescent="0.25">
      <c r="B20" s="9"/>
      <c r="C20" s="9"/>
      <c r="D20" s="9"/>
      <c r="E20" s="9"/>
    </row>
    <row r="21" ht="24" customHeight="1" spans="2:5" x14ac:dyDescent="0.25">
      <c r="B21" s="9"/>
      <c r="C21" s="9"/>
      <c r="D21" s="9"/>
      <c r="E21" s="9"/>
    </row>
    <row r="23" ht="22" customHeight="1" spans="2:5" x14ac:dyDescent="0.25">
      <c r="B23" s="6" t="s">
        <v>22</v>
      </c>
      <c r="C23" s="6"/>
      <c r="D23" s="6"/>
      <c r="E23" s="6"/>
    </row>
    <row r="24" ht="19" customHeight="1" spans="2:5" x14ac:dyDescent="0.25">
      <c r="B24" s="10" t="s">
        <v>23</v>
      </c>
      <c r="C24" s="10"/>
      <c r="D24" s="11">
        <f>COUNT('Podaci'!E2:E300)</f>
      </c>
      <c r="E24" s="12"/>
    </row>
    <row r="25" ht="19" customHeight="1" spans="2:5" x14ac:dyDescent="0.25">
      <c r="B25" s="10" t="s">
        <v>24</v>
      </c>
      <c r="C25" s="10"/>
      <c r="D25" s="11">
        <f>COUNTIF('Podaci'!I2:I300,"USKLAĐENO")</f>
      </c>
      <c r="E25" s="12"/>
    </row>
    <row r="26" ht="19" customHeight="1" spans="2:5" x14ac:dyDescent="0.25">
      <c r="B26" s="10" t="s">
        <v>25</v>
      </c>
      <c r="C26" s="10"/>
      <c r="D26" s="11">
        <f>COUNTIF('Podaci'!I2:I300,"MANJAK")</f>
      </c>
      <c r="E26" s="12"/>
    </row>
    <row r="27" ht="19" customHeight="1" spans="2:5" x14ac:dyDescent="0.25">
      <c r="B27" s="10" t="s">
        <v>26</v>
      </c>
      <c r="C27" s="10"/>
      <c r="D27" s="11">
        <f>COUNTIF('Podaci'!I2:I300,"VIŠAK")</f>
      </c>
      <c r="E27" s="12"/>
    </row>
    <row r="28" ht="19" customHeight="1" spans="2:5" x14ac:dyDescent="0.25">
      <c r="B28" s="10" t="s">
        <v>27</v>
      </c>
      <c r="C28" s="10"/>
      <c r="D28" s="13">
        <f>SUMIF('Podaci'!I2:I300,"MANJAK",'Podaci'!H2:H300)</f>
      </c>
      <c r="E28" s="12"/>
    </row>
    <row r="29" ht="19" customHeight="1" spans="2:5" x14ac:dyDescent="0.25">
      <c r="B29" s="10" t="s">
        <v>28</v>
      </c>
      <c r="C29" s="10"/>
      <c r="D29" s="13">
        <f>SUMIF('Podaci'!I2:I300,"VIŠAK",'Podaci'!H2:H300)</f>
      </c>
      <c r="E29" s="12"/>
    </row>
    <row r="30" ht="24" customHeight="1" spans="2:5" x14ac:dyDescent="0.25">
      <c r="B30" s="14" t="s">
        <v>29</v>
      </c>
      <c r="C30" s="14"/>
      <c r="D30" s="15">
        <f>SUM('Podaci'!H2:H300)</f>
      </c>
      <c r="E30" s="16">
        <f>IF(ROUND(D30,2)&lt;0,"Neto MANJAK",IF(ROUND(D30,2)&gt;0,"Neto VIŠAK","Nema razlike"))</f>
      </c>
    </row>
    <row r="32" spans="2:2" x14ac:dyDescent="0.25">
      <c r="B32" s="3" t="s">
        <v>30</v>
      </c>
    </row>
    <row r="33" ht="20" customHeight="1" spans="2:5" x14ac:dyDescent="0.25">
      <c r="B33" s="17"/>
      <c r="C33" s="17"/>
      <c r="D33" s="17"/>
      <c r="E33" s="17"/>
    </row>
    <row r="34" ht="20" customHeight="1" spans="2:5" x14ac:dyDescent="0.25">
      <c r="B34" s="17"/>
      <c r="C34" s="17"/>
      <c r="D34" s="17"/>
      <c r="E34" s="17"/>
    </row>
    <row r="35" ht="20" customHeight="1" spans="2:5" x14ac:dyDescent="0.25">
      <c r="B35" s="17"/>
      <c r="C35" s="17"/>
      <c r="D35" s="17"/>
      <c r="E35" s="17"/>
    </row>
    <row r="37" ht="62" customHeight="1" spans="2:5" x14ac:dyDescent="0.25">
      <c r="B37" s="18" t="s">
        <v>31</v>
      </c>
      <c r="C37" s="18"/>
      <c r="D37" s="18"/>
      <c r="E37" s="18"/>
    </row>
    <row r="39" ht="20" customHeight="1" spans="2:5" x14ac:dyDescent="0.25">
      <c r="B39" s="19" t="s">
        <v>32</v>
      </c>
      <c r="C39" s="19" t="s">
        <v>33</v>
      </c>
      <c r="D39" s="19"/>
      <c r="E39" s="19" t="s">
        <v>34</v>
      </c>
    </row>
    <row r="40" spans="2:5" x14ac:dyDescent="0.25">
      <c r="B40" s="20"/>
      <c r="C40" s="20"/>
      <c r="D40" s="20"/>
      <c r="E40" s="20"/>
    </row>
    <row r="41" spans="2:5" x14ac:dyDescent="0.25">
      <c r="B41" s="20"/>
      <c r="C41" s="20"/>
      <c r="D41" s="20"/>
      <c r="E41" s="20"/>
    </row>
    <row r="42" spans="2:5" x14ac:dyDescent="0.25">
      <c r="B42" s="20"/>
      <c r="C42" s="20"/>
      <c r="D42" s="20"/>
      <c r="E42" s="20"/>
    </row>
    <row r="43" spans="2:5" x14ac:dyDescent="0.25">
      <c r="B43" s="20"/>
      <c r="C43" s="20"/>
      <c r="D43" s="20"/>
      <c r="E43" s="20"/>
    </row>
    <row r="44" spans="2:5" x14ac:dyDescent="0.25">
      <c r="B44" s="21" t="s">
        <v>35</v>
      </c>
      <c r="C44" s="21" t="s">
        <v>35</v>
      </c>
      <c r="D44" s="21"/>
      <c r="E44" s="21" t="s">
        <v>35</v>
      </c>
    </row>
    <row r="46" ht="22" customHeight="1" spans="2:5" x14ac:dyDescent="0.25">
      <c r="B46" s="22" t="s">
        <v>36</v>
      </c>
      <c r="C46" s="22"/>
      <c r="D46" s="22"/>
      <c r="E46" s="22"/>
    </row>
  </sheetData>
  <mergeCells count="24">
    <mergeCell ref="B2:E2"/>
    <mergeCell ref="B3:E3"/>
    <mergeCell ref="B9:E9"/>
    <mergeCell ref="C10:E10"/>
    <mergeCell ref="C11:E11"/>
    <mergeCell ref="C12:E12"/>
    <mergeCell ref="C13:E13"/>
    <mergeCell ref="B15:E15"/>
    <mergeCell ref="B23:E23"/>
    <mergeCell ref="B24:C24"/>
    <mergeCell ref="B25:C25"/>
    <mergeCell ref="B26:C26"/>
    <mergeCell ref="B27:C27"/>
    <mergeCell ref="B28:C28"/>
    <mergeCell ref="B29:C29"/>
    <mergeCell ref="B30:C30"/>
    <mergeCell ref="B33:E35"/>
    <mergeCell ref="B37:E37"/>
    <mergeCell ref="C39:D39"/>
    <mergeCell ref="C40:D43"/>
    <mergeCell ref="B40:B43"/>
    <mergeCell ref="E40:E43"/>
    <mergeCell ref="C44:D44"/>
    <mergeCell ref="B46:E46"/>
  </mergeCells>
  <dataValidations count="2">
    <dataValidation type="list" allowBlank="1" showErrorMessage="1" errorTitle="Neispravna vrednost" error="Izaberite jednu opciju sa liste." sqref="C17:C21">
      <formula1>"Odgovorno lice za popis,Brojač,Zapisničar / kontrolor,Magacioner,Predao,Primio,Posmatrač,Ostalo"</formula1>
    </dataValidation>
    <dataValidation type="list" allowBlank="1" showErrorMessage="1" errorTitle="Neispravna vrednost" error="Izaberite jednu opciju sa liste." sqref="C6">
      <formula1>"Popis na kraju godine,Popis na kraju perioda,Popis pri primopredaji,Delimični (ciklični) popis,Vanredni popis"</formula1>
    </dataValidation>
  </dataValidations>
  <hyperlinks>
    <hyperlink ref="B4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0" customWidth="1"/>
    <col min="4" max="5" width="15" customWidth="1"/>
    <col min="6" max="6" width="11" customWidth="1"/>
    <col min="7" max="7" width="15" customWidth="1"/>
    <col min="8" max="8" width="16" customWidth="1"/>
    <col min="9" max="9" width="14" customWidth="1"/>
    <col min="10" max="10" width="24" customWidth="1"/>
  </cols>
  <sheetData>
    <row r="1" ht="26" customHeight="1" spans="1:10" x14ac:dyDescent="0.25">
      <c r="A1" s="23" t="s">
        <v>37</v>
      </c>
      <c r="B1" s="23" t="s">
        <v>38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43</v>
      </c>
      <c r="H1" s="23" t="s">
        <v>44</v>
      </c>
      <c r="I1" s="23" t="s">
        <v>45</v>
      </c>
      <c r="J1" s="23" t="s">
        <v>46</v>
      </c>
    </row>
    <row r="2" spans="1:10" x14ac:dyDescent="0.25">
      <c r="A2" s="24" t="s">
        <v>47</v>
      </c>
      <c r="B2" s="24" t="s">
        <v>48</v>
      </c>
      <c r="C2" s="25" t="s">
        <v>49</v>
      </c>
      <c r="D2" s="26">
        <v>120</v>
      </c>
      <c r="E2" s="26">
        <v>117</v>
      </c>
      <c r="F2" s="26">
        <f>=IF(OR(A2="",E2=""),"",E2-D2)</f>
      </c>
      <c r="G2" s="27">
        <v>96.5</v>
      </c>
      <c r="H2" s="27">
        <f>=IF(F2="","",F2*G2)</f>
      </c>
      <c r="I2" s="25">
        <f>=IF(A2="","",IF(E2="","NIJE PREBROJANO",IF(F2=0,"USKLAĐENO",IF(F2&lt;0,"MANJAK","VIŠAK"))))</f>
      </c>
      <c r="J2" s="24" t="s">
        <v>50</v>
      </c>
    </row>
    <row r="3" spans="1:10" x14ac:dyDescent="0.25">
      <c r="A3" s="28" t="s">
        <v>51</v>
      </c>
      <c r="B3" s="28" t="s">
        <v>52</v>
      </c>
      <c r="C3" s="29" t="s">
        <v>53</v>
      </c>
      <c r="D3" s="30">
        <v>48</v>
      </c>
      <c r="E3" s="30">
        <v>48</v>
      </c>
      <c r="F3" s="30">
        <f>=IF(OR(A3="",E3=""),"",E3-D3)</f>
      </c>
      <c r="G3" s="31">
        <v>74.9</v>
      </c>
      <c r="H3" s="31">
        <f>=IF(F3="","",F3*G3)</f>
      </c>
      <c r="I3" s="29">
        <f>=IF(A3="","",IF(E3="","NIJE PREBROJANO",IF(F3=0,"USKLAĐENO",IF(F3&lt;0,"MANJAK","VIŠAK"))))</f>
      </c>
      <c r="J3" s="28"/>
    </row>
    <row r="4" spans="1:10" x14ac:dyDescent="0.25">
      <c r="A4" s="24" t="s">
        <v>54</v>
      </c>
      <c r="B4" s="24" t="s">
        <v>55</v>
      </c>
      <c r="C4" s="25" t="s">
        <v>56</v>
      </c>
      <c r="D4" s="26">
        <v>15</v>
      </c>
      <c r="E4" s="26">
        <v>15</v>
      </c>
      <c r="F4" s="26">
        <f>=IF(OR(A4="",E4=""),"",E4-D4)</f>
      </c>
      <c r="G4" s="27">
        <v>310</v>
      </c>
      <c r="H4" s="27">
        <f>=IF(F4="","",F4*G4)</f>
      </c>
      <c r="I4" s="25">
        <f>=IF(A4="","",IF(E4="","NIJE PREBROJANO",IF(F4=0,"USKLAĐENO",IF(F4&lt;0,"MANJAK","VIŠAK"))))</f>
      </c>
      <c r="J4" s="24"/>
    </row>
    <row r="5" spans="1:10" x14ac:dyDescent="0.25">
      <c r="A5" s="28" t="s">
        <v>57</v>
      </c>
      <c r="B5" s="28" t="s">
        <v>58</v>
      </c>
      <c r="C5" s="29" t="s">
        <v>53</v>
      </c>
      <c r="D5" s="30">
        <v>60</v>
      </c>
      <c r="E5" s="30">
        <v>62</v>
      </c>
      <c r="F5" s="30">
        <f>=IF(OR(A5="",E5=""),"",E5-D5)</f>
      </c>
      <c r="G5" s="31">
        <v>128</v>
      </c>
      <c r="H5" s="31">
        <f>=IF(F5="","",F5*G5)</f>
      </c>
      <c r="I5" s="29">
        <f>=IF(A5="","",IF(E5="","NIJE PREBROJANO",IF(F5=0,"USKLAĐENO",IF(F5&lt;0,"MANJAK","VIŠAK"))))</f>
      </c>
      <c r="J5" s="28" t="s">
        <v>59</v>
      </c>
    </row>
    <row r="6" spans="1:10" x14ac:dyDescent="0.25">
      <c r="A6" s="24" t="s">
        <v>60</v>
      </c>
      <c r="B6" s="24" t="s">
        <v>61</v>
      </c>
      <c r="C6" s="25" t="s">
        <v>53</v>
      </c>
      <c r="D6" s="26">
        <v>30</v>
      </c>
      <c r="E6" s="26">
        <v>28</v>
      </c>
      <c r="F6" s="26">
        <f>=IF(OR(A6="",E6=""),"",E6-D6)</f>
      </c>
      <c r="G6" s="27">
        <v>189</v>
      </c>
      <c r="H6" s="27">
        <f>=IF(F6="","",F6*G6)</f>
      </c>
      <c r="I6" s="25">
        <f>=IF(A6="","",IF(E6="","NIJE PREBROJANO",IF(F6=0,"USKLAĐENO",IF(F6&lt;0,"MANJAK","VIŠAK"))))</f>
      </c>
      <c r="J6" s="24" t="s">
        <v>62</v>
      </c>
    </row>
    <row r="7" spans="1:10" x14ac:dyDescent="0.25">
      <c r="A7" s="28" t="s">
        <v>63</v>
      </c>
      <c r="B7" s="28" t="s">
        <v>64</v>
      </c>
      <c r="C7" s="29" t="s">
        <v>56</v>
      </c>
      <c r="D7" s="30">
        <v>40</v>
      </c>
      <c r="E7" s="30">
        <v>40</v>
      </c>
      <c r="F7" s="30">
        <f>=IF(OR(A7="",E7=""),"",E7-D7)</f>
      </c>
      <c r="G7" s="31">
        <v>62</v>
      </c>
      <c r="H7" s="31">
        <f>=IF(F7="","",F7*G7)</f>
      </c>
      <c r="I7" s="29">
        <f>=IF(A7="","",IF(E7="","NIJE PREBROJANO",IF(F7=0,"USKLAĐENO",IF(F7&lt;0,"MANJAK","VIŠAK"))))</f>
      </c>
      <c r="J7" s="28"/>
    </row>
    <row r="8" spans="1:10" x14ac:dyDescent="0.25">
      <c r="A8" s="24"/>
      <c r="B8" s="24"/>
      <c r="C8" s="25"/>
      <c r="D8" s="26"/>
      <c r="E8" s="26"/>
      <c r="F8" s="26">
        <f>=IF(OR(A8="",E8=""),"",E8-D8)</f>
      </c>
      <c r="G8" s="27"/>
      <c r="H8" s="27">
        <f>=IF(F8="","",F8*G8)</f>
      </c>
      <c r="I8" s="25">
        <f>=IF(A8="","",IF(E8="","NIJE PREBROJANO",IF(F8=0,"USKLAĐENO",IF(F8&lt;0,"MANJAK","VIŠAK"))))</f>
      </c>
      <c r="J8" s="24"/>
    </row>
    <row r="9" spans="1:10" x14ac:dyDescent="0.25">
      <c r="A9" s="28"/>
      <c r="B9" s="28"/>
      <c r="C9" s="29"/>
      <c r="D9" s="30"/>
      <c r="E9" s="30"/>
      <c r="F9" s="30">
        <f>=IF(OR(A9="",E9=""),"",E9-D9)</f>
      </c>
      <c r="G9" s="31"/>
      <c r="H9" s="31">
        <f>=IF(F9="","",F9*G9)</f>
      </c>
      <c r="I9" s="29">
        <f>=IF(A9="","",IF(E9="","NIJE PREBROJANO",IF(F9=0,"USKLAĐENO",IF(F9&lt;0,"MANJAK","VIŠAK"))))</f>
      </c>
      <c r="J9" s="28"/>
    </row>
    <row r="10" spans="1:10" x14ac:dyDescent="0.25">
      <c r="A10" s="24"/>
      <c r="B10" s="24"/>
      <c r="C10" s="25"/>
      <c r="D10" s="26"/>
      <c r="E10" s="26"/>
      <c r="F10" s="26">
        <f>=IF(OR(A10="",E10=""),"",E10-D10)</f>
      </c>
      <c r="G10" s="27"/>
      <c r="H10" s="27">
        <f>=IF(F10="","",F10*G10)</f>
      </c>
      <c r="I10" s="25">
        <f>=IF(A10="","",IF(E10="","NIJE PREBROJANO",IF(F10=0,"USKLAĐENO",IF(F10&lt;0,"MANJAK","VIŠAK"))))</f>
      </c>
      <c r="J10" s="24"/>
    </row>
    <row r="11" spans="1:10" x14ac:dyDescent="0.25">
      <c r="A11" s="28"/>
      <c r="B11" s="28"/>
      <c r="C11" s="29"/>
      <c r="D11" s="30"/>
      <c r="E11" s="30"/>
      <c r="F11" s="30">
        <f>=IF(OR(A11="",E11=""),"",E11-D11)</f>
      </c>
      <c r="G11" s="31"/>
      <c r="H11" s="31">
        <f>=IF(F11="","",F11*G11)</f>
      </c>
      <c r="I11" s="29">
        <f>=IF(A11="","",IF(E11="","NIJE PREBROJANO",IF(F11=0,"USKLAĐENO",IF(F11&lt;0,"MANJAK","VIŠAK"))))</f>
      </c>
      <c r="J11" s="28"/>
    </row>
    <row r="12" spans="1:10" x14ac:dyDescent="0.25">
      <c r="A12" s="24"/>
      <c r="B12" s="24"/>
      <c r="C12" s="25"/>
      <c r="D12" s="26"/>
      <c r="E12" s="26"/>
      <c r="F12" s="26">
        <f>=IF(OR(A12="",E12=""),"",E12-D12)</f>
      </c>
      <c r="G12" s="27"/>
      <c r="H12" s="27">
        <f>=IF(F12="","",F12*G12)</f>
      </c>
      <c r="I12" s="25">
        <f>=IF(A12="","",IF(E12="","NIJE PREBROJANO",IF(F12=0,"USKLAĐENO",IF(F12&lt;0,"MANJAK","VIŠAK"))))</f>
      </c>
      <c r="J12" s="24"/>
    </row>
    <row r="13" spans="1:10" x14ac:dyDescent="0.25">
      <c r="A13" s="28"/>
      <c r="B13" s="28"/>
      <c r="C13" s="29"/>
      <c r="D13" s="30"/>
      <c r="E13" s="30"/>
      <c r="F13" s="30">
        <f>=IF(OR(A13="",E13=""),"",E13-D13)</f>
      </c>
      <c r="G13" s="31"/>
      <c r="H13" s="31">
        <f>=IF(F13="","",F13*G13)</f>
      </c>
      <c r="I13" s="29">
        <f>=IF(A13="","",IF(E13="","NIJE PREBROJANO",IF(F13=0,"USKLAĐENO",IF(F13&lt;0,"MANJAK","VIŠAK"))))</f>
      </c>
      <c r="J13" s="28"/>
    </row>
    <row r="14" spans="1:10" x14ac:dyDescent="0.25">
      <c r="A14" s="24"/>
      <c r="B14" s="24"/>
      <c r="C14" s="25"/>
      <c r="D14" s="26"/>
      <c r="E14" s="26"/>
      <c r="F14" s="26">
        <f>=IF(OR(A14="",E14=""),"",E14-D14)</f>
      </c>
      <c r="G14" s="27"/>
      <c r="H14" s="27">
        <f>=IF(F14="","",F14*G14)</f>
      </c>
      <c r="I14" s="25">
        <f>=IF(A14="","",IF(E14="","NIJE PREBROJANO",IF(F14=0,"USKLAĐENO",IF(F14&lt;0,"MANJAK","VIŠAK"))))</f>
      </c>
      <c r="J14" s="24"/>
    </row>
    <row r="15" spans="1:10" x14ac:dyDescent="0.25">
      <c r="A15" s="28"/>
      <c r="B15" s="28"/>
      <c r="C15" s="29"/>
      <c r="D15" s="30"/>
      <c r="E15" s="30"/>
      <c r="F15" s="30">
        <f>=IF(OR(A15="",E15=""),"",E15-D15)</f>
      </c>
      <c r="G15" s="31"/>
      <c r="H15" s="31">
        <f>=IF(F15="","",F15*G15)</f>
      </c>
      <c r="I15" s="29">
        <f>=IF(A15="","",IF(E15="","NIJE PREBROJANO",IF(F15=0,"USKLAĐENO",IF(F15&lt;0,"MANJAK","VIŠAK"))))</f>
      </c>
      <c r="J15" s="28"/>
    </row>
    <row r="16" spans="1:10" x14ac:dyDescent="0.25">
      <c r="A16" s="24"/>
      <c r="B16" s="24"/>
      <c r="C16" s="25"/>
      <c r="D16" s="26"/>
      <c r="E16" s="26"/>
      <c r="F16" s="26">
        <f>=IF(OR(A16="",E16=""),"",E16-D16)</f>
      </c>
      <c r="G16" s="27"/>
      <c r="H16" s="27">
        <f>=IF(F16="","",F16*G16)</f>
      </c>
      <c r="I16" s="25">
        <f>=IF(A16="","",IF(E16="","NIJE PREBROJANO",IF(F16=0,"USKLAĐENO",IF(F16&lt;0,"MANJAK","VIŠAK"))))</f>
      </c>
      <c r="J16" s="24"/>
    </row>
    <row r="17" spans="1:10" x14ac:dyDescent="0.25">
      <c r="A17" s="28"/>
      <c r="B17" s="28"/>
      <c r="C17" s="29"/>
      <c r="D17" s="30"/>
      <c r="E17" s="30"/>
      <c r="F17" s="30">
        <f>=IF(OR(A17="",E17=""),"",E17-D17)</f>
      </c>
      <c r="G17" s="31"/>
      <c r="H17" s="31">
        <f>=IF(F17="","",F17*G17)</f>
      </c>
      <c r="I17" s="29">
        <f>=IF(A17="","",IF(E17="","NIJE PREBROJANO",IF(F17=0,"USKLAĐENO",IF(F17&lt;0,"MANJAK","VIŠAK"))))</f>
      </c>
      <c r="J17" s="28"/>
    </row>
    <row r="18" spans="1:10" x14ac:dyDescent="0.25">
      <c r="A18" s="24"/>
      <c r="B18" s="24"/>
      <c r="C18" s="25"/>
      <c r="D18" s="26"/>
      <c r="E18" s="26"/>
      <c r="F18" s="26">
        <f>=IF(OR(A18="",E18=""),"",E18-D18)</f>
      </c>
      <c r="G18" s="27"/>
      <c r="H18" s="27">
        <f>=IF(F18="","",F18*G18)</f>
      </c>
      <c r="I18" s="25">
        <f>=IF(A18="","",IF(E18="","NIJE PREBROJANO",IF(F18=0,"USKLAĐENO",IF(F18&lt;0,"MANJAK","VIŠAK"))))</f>
      </c>
      <c r="J18" s="24"/>
    </row>
    <row r="19" spans="1:10" x14ac:dyDescent="0.25">
      <c r="A19" s="28"/>
      <c r="B19" s="28"/>
      <c r="C19" s="29"/>
      <c r="D19" s="30"/>
      <c r="E19" s="30"/>
      <c r="F19" s="30">
        <f>=IF(OR(A19="",E19=""),"",E19-D19)</f>
      </c>
      <c r="G19" s="31"/>
      <c r="H19" s="31">
        <f>=IF(F19="","",F19*G19)</f>
      </c>
      <c r="I19" s="29">
        <f>=IF(A19="","",IF(E19="","NIJE PREBROJANO",IF(F19=0,"USKLAĐENO",IF(F19&lt;0,"MANJAK","VIŠAK"))))</f>
      </c>
      <c r="J19" s="28"/>
    </row>
    <row r="20" spans="1:10" x14ac:dyDescent="0.25">
      <c r="A20" s="24"/>
      <c r="B20" s="24"/>
      <c r="C20" s="25"/>
      <c r="D20" s="26"/>
      <c r="E20" s="26"/>
      <c r="F20" s="26">
        <f>=IF(OR(A20="",E20=""),"",E20-D20)</f>
      </c>
      <c r="G20" s="27"/>
      <c r="H20" s="27">
        <f>=IF(F20="","",F20*G20)</f>
      </c>
      <c r="I20" s="25">
        <f>=IF(A20="","",IF(E20="","NIJE PREBROJANO",IF(F20=0,"USKLAĐENO",IF(F20&lt;0,"MANJAK","VIŠAK"))))</f>
      </c>
      <c r="J20" s="24"/>
    </row>
    <row r="21" spans="1:10" x14ac:dyDescent="0.25">
      <c r="A21" s="28"/>
      <c r="B21" s="28"/>
      <c r="C21" s="29"/>
      <c r="D21" s="30"/>
      <c r="E21" s="30"/>
      <c r="F21" s="30">
        <f>=IF(OR(A21="",E21=""),"",E21-D21)</f>
      </c>
      <c r="G21" s="31"/>
      <c r="H21" s="31">
        <f>=IF(F21="","",F21*G21)</f>
      </c>
      <c r="I21" s="29">
        <f>=IF(A21="","",IF(E21="","NIJE PREBROJANO",IF(F21=0,"USKLAĐENO",IF(F21&lt;0,"MANJAK","VIŠAK"))))</f>
      </c>
      <c r="J21" s="28"/>
    </row>
    <row r="22" spans="1:10" x14ac:dyDescent="0.25">
      <c r="A22" s="24"/>
      <c r="B22" s="24"/>
      <c r="C22" s="25"/>
      <c r="D22" s="26"/>
      <c r="E22" s="26"/>
      <c r="F22" s="26">
        <f>=IF(OR(A22="",E22=""),"",E22-D22)</f>
      </c>
      <c r="G22" s="27"/>
      <c r="H22" s="27">
        <f>=IF(F22="","",F22*G22)</f>
      </c>
      <c r="I22" s="25">
        <f>=IF(A22="","",IF(E22="","NIJE PREBROJANO",IF(F22=0,"USKLAĐENO",IF(F22&lt;0,"MANJAK","VIŠAK"))))</f>
      </c>
      <c r="J22" s="24"/>
    </row>
    <row r="23" spans="1:10" x14ac:dyDescent="0.25">
      <c r="A23" s="28"/>
      <c r="B23" s="28"/>
      <c r="C23" s="29"/>
      <c r="D23" s="30"/>
      <c r="E23" s="30"/>
      <c r="F23" s="30">
        <f>=IF(OR(A23="",E23=""),"",E23-D23)</f>
      </c>
      <c r="G23" s="31"/>
      <c r="H23" s="31">
        <f>=IF(F23="","",F23*G23)</f>
      </c>
      <c r="I23" s="29">
        <f>=IF(A23="","",IF(E23="","NIJE PREBROJANO",IF(F23=0,"USKLAĐENO",IF(F23&lt;0,"MANJAK","VIŠAK"))))</f>
      </c>
      <c r="J23" s="28"/>
    </row>
    <row r="24" spans="1:10" x14ac:dyDescent="0.25">
      <c r="A24" s="24"/>
      <c r="B24" s="24"/>
      <c r="C24" s="25"/>
      <c r="D24" s="26"/>
      <c r="E24" s="26"/>
      <c r="F24" s="26">
        <f>=IF(OR(A24="",E24=""),"",E24-D24)</f>
      </c>
      <c r="G24" s="27"/>
      <c r="H24" s="27">
        <f>=IF(F24="","",F24*G24)</f>
      </c>
      <c r="I24" s="25">
        <f>=IF(A24="","",IF(E24="","NIJE PREBROJANO",IF(F24=0,"USKLAĐENO",IF(F24&lt;0,"MANJAK","VIŠAK"))))</f>
      </c>
      <c r="J24" s="24"/>
    </row>
    <row r="25" spans="1:10" x14ac:dyDescent="0.25">
      <c r="A25" s="28"/>
      <c r="B25" s="28"/>
      <c r="C25" s="29"/>
      <c r="D25" s="30"/>
      <c r="E25" s="30"/>
      <c r="F25" s="30">
        <f>=IF(OR(A25="",E25=""),"",E25-D25)</f>
      </c>
      <c r="G25" s="31"/>
      <c r="H25" s="31">
        <f>=IF(F25="","",F25*G25)</f>
      </c>
      <c r="I25" s="29">
        <f>=IF(A25="","",IF(E25="","NIJE PREBROJANO",IF(F25=0,"USKLAĐENO",IF(F25&lt;0,"MANJAK","VIŠAK"))))</f>
      </c>
      <c r="J25" s="28"/>
    </row>
    <row r="26" spans="1:10" x14ac:dyDescent="0.25">
      <c r="A26" s="24"/>
      <c r="B26" s="24"/>
      <c r="C26" s="25"/>
      <c r="D26" s="26"/>
      <c r="E26" s="26"/>
      <c r="F26" s="26">
        <f>=IF(OR(A26="",E26=""),"",E26-D26)</f>
      </c>
      <c r="G26" s="27"/>
      <c r="H26" s="27">
        <f>=IF(F26="","",F26*G26)</f>
      </c>
      <c r="I26" s="25">
        <f>=IF(A26="","",IF(E26="","NIJE PREBROJANO",IF(F26=0,"USKLAĐENO",IF(F26&lt;0,"MANJAK","VIŠAK"))))</f>
      </c>
      <c r="J26" s="24"/>
    </row>
    <row r="27" spans="1:10" x14ac:dyDescent="0.25">
      <c r="A27" s="28"/>
      <c r="B27" s="28"/>
      <c r="C27" s="29"/>
      <c r="D27" s="30"/>
      <c r="E27" s="30"/>
      <c r="F27" s="30">
        <f>=IF(OR(A27="",E27=""),"",E27-D27)</f>
      </c>
      <c r="G27" s="31"/>
      <c r="H27" s="31">
        <f>=IF(F27="","",F27*G27)</f>
      </c>
      <c r="I27" s="29">
        <f>=IF(A27="","",IF(E27="","NIJE PREBROJANO",IF(F27=0,"USKLAĐENO",IF(F27&lt;0,"MANJAK","VIŠAK"))))</f>
      </c>
      <c r="J27" s="28"/>
    </row>
    <row r="28" spans="1:10" x14ac:dyDescent="0.25">
      <c r="A28" s="24"/>
      <c r="B28" s="24"/>
      <c r="C28" s="25"/>
      <c r="D28" s="26"/>
      <c r="E28" s="26"/>
      <c r="F28" s="26">
        <f>=IF(OR(A28="",E28=""),"",E28-D28)</f>
      </c>
      <c r="G28" s="27"/>
      <c r="H28" s="27">
        <f>=IF(F28="","",F28*G28)</f>
      </c>
      <c r="I28" s="25">
        <f>=IF(A28="","",IF(E28="","NIJE PREBROJANO",IF(F28=0,"USKLAĐENO",IF(F28&lt;0,"MANJAK","VIŠAK"))))</f>
      </c>
      <c r="J28" s="24"/>
    </row>
    <row r="29" spans="1:10" x14ac:dyDescent="0.25">
      <c r="A29" s="28"/>
      <c r="B29" s="28"/>
      <c r="C29" s="29"/>
      <c r="D29" s="30"/>
      <c r="E29" s="30"/>
      <c r="F29" s="30">
        <f>=IF(OR(A29="",E29=""),"",E29-D29)</f>
      </c>
      <c r="G29" s="31"/>
      <c r="H29" s="31">
        <f>=IF(F29="","",F29*G29)</f>
      </c>
      <c r="I29" s="29">
        <f>=IF(A29="","",IF(E29="","NIJE PREBROJANO",IF(F29=0,"USKLAĐENO",IF(F29&lt;0,"MANJAK","VIŠAK"))))</f>
      </c>
      <c r="J29" s="28"/>
    </row>
    <row r="30" spans="1:10" x14ac:dyDescent="0.25">
      <c r="A30" s="24"/>
      <c r="B30" s="24"/>
      <c r="C30" s="25"/>
      <c r="D30" s="26"/>
      <c r="E30" s="26"/>
      <c r="F30" s="26">
        <f>=IF(OR(A30="",E30=""),"",E30-D30)</f>
      </c>
      <c r="G30" s="27"/>
      <c r="H30" s="27">
        <f>=IF(F30="","",F30*G30)</f>
      </c>
      <c r="I30" s="25">
        <f>=IF(A30="","",IF(E30="","NIJE PREBROJANO",IF(F30=0,"USKLAĐENO",IF(F30&lt;0,"MANJAK","VIŠAK"))))</f>
      </c>
      <c r="J30" s="24"/>
    </row>
    <row r="31" spans="1:10" x14ac:dyDescent="0.25">
      <c r="A31" s="28"/>
      <c r="B31" s="28"/>
      <c r="C31" s="29"/>
      <c r="D31" s="30"/>
      <c r="E31" s="30"/>
      <c r="F31" s="30">
        <f>=IF(OR(A31="",E31=""),"",E31-D31)</f>
      </c>
      <c r="G31" s="31"/>
      <c r="H31" s="31">
        <f>=IF(F31="","",F31*G31)</f>
      </c>
      <c r="I31" s="29">
        <f>=IF(A31="","",IF(E31="","NIJE PREBROJANO",IF(F31=0,"USKLAĐENO",IF(F31&lt;0,"MANJAK","VIŠAK"))))</f>
      </c>
      <c r="J31" s="28"/>
    </row>
    <row r="32" spans="1:10" x14ac:dyDescent="0.25">
      <c r="A32" s="24"/>
      <c r="B32" s="24"/>
      <c r="C32" s="25"/>
      <c r="D32" s="26"/>
      <c r="E32" s="26"/>
      <c r="F32" s="26">
        <f>=IF(OR(A32="",E32=""),"",E32-D32)</f>
      </c>
      <c r="G32" s="27"/>
      <c r="H32" s="27">
        <f>=IF(F32="","",F32*G32)</f>
      </c>
      <c r="I32" s="25">
        <f>=IF(A32="","",IF(E32="","NIJE PREBROJANO",IF(F32=0,"USKLAĐENO",IF(F32&lt;0,"MANJAK","VIŠAK"))))</f>
      </c>
      <c r="J32" s="24"/>
    </row>
    <row r="33" spans="1:10" x14ac:dyDescent="0.25">
      <c r="A33" s="28"/>
      <c r="B33" s="28"/>
      <c r="C33" s="29"/>
      <c r="D33" s="30"/>
      <c r="E33" s="30"/>
      <c r="F33" s="30">
        <f>=IF(OR(A33="",E33=""),"",E33-D33)</f>
      </c>
      <c r="G33" s="31"/>
      <c r="H33" s="31">
        <f>=IF(F33="","",F33*G33)</f>
      </c>
      <c r="I33" s="29">
        <f>=IF(A33="","",IF(E33="","NIJE PREBROJANO",IF(F33=0,"USKLAĐENO",IF(F33&lt;0,"MANJAK","VIŠAK"))))</f>
      </c>
      <c r="J33" s="28"/>
    </row>
    <row r="34" spans="1:10" x14ac:dyDescent="0.25">
      <c r="A34" s="24"/>
      <c r="B34" s="24"/>
      <c r="C34" s="25"/>
      <c r="D34" s="26"/>
      <c r="E34" s="26"/>
      <c r="F34" s="26">
        <f>=IF(OR(A34="",E34=""),"",E34-D34)</f>
      </c>
      <c r="G34" s="27"/>
      <c r="H34" s="27">
        <f>=IF(F34="","",F34*G34)</f>
      </c>
      <c r="I34" s="25">
        <f>=IF(A34="","",IF(E34="","NIJE PREBROJANO",IF(F34=0,"USKLAĐENO",IF(F34&lt;0,"MANJAK","VIŠAK"))))</f>
      </c>
      <c r="J34" s="24"/>
    </row>
    <row r="35" spans="1:10" x14ac:dyDescent="0.25">
      <c r="A35" s="28"/>
      <c r="B35" s="28"/>
      <c r="C35" s="29"/>
      <c r="D35" s="30"/>
      <c r="E35" s="30"/>
      <c r="F35" s="30">
        <f>=IF(OR(A35="",E35=""),"",E35-D35)</f>
      </c>
      <c r="G35" s="31"/>
      <c r="H35" s="31">
        <f>=IF(F35="","",F35*G35)</f>
      </c>
      <c r="I35" s="29">
        <f>=IF(A35="","",IF(E35="","NIJE PREBROJANO",IF(F35=0,"USKLAĐENO",IF(F35&lt;0,"MANJAK","VIŠAK"))))</f>
      </c>
      <c r="J35" s="28"/>
    </row>
    <row r="36" spans="1:10" x14ac:dyDescent="0.25">
      <c r="A36" s="24"/>
      <c r="B36" s="24"/>
      <c r="C36" s="25"/>
      <c r="D36" s="26"/>
      <c r="E36" s="26"/>
      <c r="F36" s="26">
        <f>=IF(OR(A36="",E36=""),"",E36-D36)</f>
      </c>
      <c r="G36" s="27"/>
      <c r="H36" s="27">
        <f>=IF(F36="","",F36*G36)</f>
      </c>
      <c r="I36" s="25">
        <f>=IF(A36="","",IF(E36="","NIJE PREBROJANO",IF(F36=0,"USKLAĐENO",IF(F36&lt;0,"MANJAK","VIŠAK"))))</f>
      </c>
      <c r="J36" s="24"/>
    </row>
    <row r="37" spans="1:10" x14ac:dyDescent="0.25">
      <c r="A37" s="28"/>
      <c r="B37" s="28"/>
      <c r="C37" s="29"/>
      <c r="D37" s="30"/>
      <c r="E37" s="30"/>
      <c r="F37" s="30">
        <f>=IF(OR(A37="",E37=""),"",E37-D37)</f>
      </c>
      <c r="G37" s="31"/>
      <c r="H37" s="31">
        <f>=IF(F37="","",F37*G37)</f>
      </c>
      <c r="I37" s="29">
        <f>=IF(A37="","",IF(E37="","NIJE PREBROJANO",IF(F37=0,"USKLAĐENO",IF(F37&lt;0,"MANJAK","VIŠAK"))))</f>
      </c>
      <c r="J37" s="28"/>
    </row>
    <row r="38" spans="1:10" x14ac:dyDescent="0.25">
      <c r="A38" s="24"/>
      <c r="B38" s="24"/>
      <c r="C38" s="25"/>
      <c r="D38" s="26"/>
      <c r="E38" s="26"/>
      <c r="F38" s="26">
        <f>=IF(OR(A38="",E38=""),"",E38-D38)</f>
      </c>
      <c r="G38" s="27"/>
      <c r="H38" s="27">
        <f>=IF(F38="","",F38*G38)</f>
      </c>
      <c r="I38" s="25">
        <f>=IF(A38="","",IF(E38="","NIJE PREBROJANO",IF(F38=0,"USKLAĐENO",IF(F38&lt;0,"MANJAK","VIŠAK"))))</f>
      </c>
      <c r="J38" s="24"/>
    </row>
    <row r="39" spans="1:10" x14ac:dyDescent="0.25">
      <c r="A39" s="28"/>
      <c r="B39" s="28"/>
      <c r="C39" s="29"/>
      <c r="D39" s="30"/>
      <c r="E39" s="30"/>
      <c r="F39" s="30">
        <f>=IF(OR(A39="",E39=""),"",E39-D39)</f>
      </c>
      <c r="G39" s="31"/>
      <c r="H39" s="31">
        <f>=IF(F39="","",F39*G39)</f>
      </c>
      <c r="I39" s="29">
        <f>=IF(A39="","",IF(E39="","NIJE PREBROJANO",IF(F39=0,"USKLAĐENO",IF(F39&lt;0,"MANJAK","VIŠAK"))))</f>
      </c>
      <c r="J39" s="28"/>
    </row>
    <row r="40" spans="1:10" x14ac:dyDescent="0.25">
      <c r="A40" s="24"/>
      <c r="B40" s="24"/>
      <c r="C40" s="25"/>
      <c r="D40" s="26"/>
      <c r="E40" s="26"/>
      <c r="F40" s="26">
        <f>=IF(OR(A40="",E40=""),"",E40-D40)</f>
      </c>
      <c r="G40" s="27"/>
      <c r="H40" s="27">
        <f>=IF(F40="","",F40*G40)</f>
      </c>
      <c r="I40" s="25">
        <f>=IF(A40="","",IF(E40="","NIJE PREBROJANO",IF(F40=0,"USKLAĐENO",IF(F40&lt;0,"MANJAK","VIŠAK"))))</f>
      </c>
      <c r="J40" s="24"/>
    </row>
    <row r="41" spans="1:10" x14ac:dyDescent="0.25">
      <c r="A41" s="28"/>
      <c r="B41" s="28"/>
      <c r="C41" s="29"/>
      <c r="D41" s="30"/>
      <c r="E41" s="30"/>
      <c r="F41" s="30">
        <f>=IF(OR(A41="",E41=""),"",E41-D41)</f>
      </c>
      <c r="G41" s="31"/>
      <c r="H41" s="31">
        <f>=IF(F41="","",F41*G41)</f>
      </c>
      <c r="I41" s="29">
        <f>=IF(A41="","",IF(E41="","NIJE PREBROJANO",IF(F41=0,"USKLAĐENO",IF(F41&lt;0,"MANJAK","VIŠAK"))))</f>
      </c>
      <c r="J41" s="28"/>
    </row>
    <row r="42" spans="1:10" x14ac:dyDescent="0.25">
      <c r="A42" s="24"/>
      <c r="B42" s="24"/>
      <c r="C42" s="25"/>
      <c r="D42" s="26"/>
      <c r="E42" s="26"/>
      <c r="F42" s="26">
        <f>=IF(OR(A42="",E42=""),"",E42-D42)</f>
      </c>
      <c r="G42" s="27"/>
      <c r="H42" s="27">
        <f>=IF(F42="","",F42*G42)</f>
      </c>
      <c r="I42" s="25">
        <f>=IF(A42="","",IF(E42="","NIJE PREBROJANO",IF(F42=0,"USKLAĐENO",IF(F42&lt;0,"MANJAK","VIŠAK"))))</f>
      </c>
      <c r="J42" s="24"/>
    </row>
    <row r="43" spans="1:10" x14ac:dyDescent="0.25">
      <c r="A43" s="28"/>
      <c r="B43" s="28"/>
      <c r="C43" s="29"/>
      <c r="D43" s="30"/>
      <c r="E43" s="30"/>
      <c r="F43" s="30">
        <f>=IF(OR(A43="",E43=""),"",E43-D43)</f>
      </c>
      <c r="G43" s="31"/>
      <c r="H43" s="31">
        <f>=IF(F43="","",F43*G43)</f>
      </c>
      <c r="I43" s="29">
        <f>=IF(A43="","",IF(E43="","NIJE PREBROJANO",IF(F43=0,"USKLAĐENO",IF(F43&lt;0,"MANJAK","VIŠAK"))))</f>
      </c>
      <c r="J43" s="28"/>
    </row>
    <row r="44" spans="1:10" x14ac:dyDescent="0.25">
      <c r="A44" s="24"/>
      <c r="B44" s="24"/>
      <c r="C44" s="25"/>
      <c r="D44" s="26"/>
      <c r="E44" s="26"/>
      <c r="F44" s="26">
        <f>=IF(OR(A44="",E44=""),"",E44-D44)</f>
      </c>
      <c r="G44" s="27"/>
      <c r="H44" s="27">
        <f>=IF(F44="","",F44*G44)</f>
      </c>
      <c r="I44" s="25">
        <f>=IF(A44="","",IF(E44="","NIJE PREBROJANO",IF(F44=0,"USKLAĐENO",IF(F44&lt;0,"MANJAK","VIŠAK"))))</f>
      </c>
      <c r="J44" s="24"/>
    </row>
    <row r="45" spans="1:10" x14ac:dyDescent="0.25">
      <c r="A45" s="28"/>
      <c r="B45" s="28"/>
      <c r="C45" s="29"/>
      <c r="D45" s="30"/>
      <c r="E45" s="30"/>
      <c r="F45" s="30">
        <f>=IF(OR(A45="",E45=""),"",E45-D45)</f>
      </c>
      <c r="G45" s="31"/>
      <c r="H45" s="31">
        <f>=IF(F45="","",F45*G45)</f>
      </c>
      <c r="I45" s="29">
        <f>=IF(A45="","",IF(E45="","NIJE PREBROJANO",IF(F45=0,"USKLAĐENO",IF(F45&lt;0,"MANJAK","VIŠAK"))))</f>
      </c>
      <c r="J45" s="28"/>
    </row>
    <row r="46" spans="1:10" x14ac:dyDescent="0.25">
      <c r="A46" s="24"/>
      <c r="B46" s="24"/>
      <c r="C46" s="25"/>
      <c r="D46" s="26"/>
      <c r="E46" s="26"/>
      <c r="F46" s="26">
        <f>=IF(OR(A46="",E46=""),"",E46-D46)</f>
      </c>
      <c r="G46" s="27"/>
      <c r="H46" s="27">
        <f>=IF(F46="","",F46*G46)</f>
      </c>
      <c r="I46" s="25">
        <f>=IF(A46="","",IF(E46="","NIJE PREBROJANO",IF(F46=0,"USKLAĐENO",IF(F46&lt;0,"MANJAK","VIŠAK"))))</f>
      </c>
      <c r="J46" s="24"/>
    </row>
    <row r="47" spans="1:10" x14ac:dyDescent="0.25">
      <c r="A47" s="28"/>
      <c r="B47" s="28"/>
      <c r="C47" s="29"/>
      <c r="D47" s="30"/>
      <c r="E47" s="30"/>
      <c r="F47" s="30">
        <f>=IF(OR(A47="",E47=""),"",E47-D47)</f>
      </c>
      <c r="G47" s="31"/>
      <c r="H47" s="31">
        <f>=IF(F47="","",F47*G47)</f>
      </c>
      <c r="I47" s="29">
        <f>=IF(A47="","",IF(E47="","NIJE PREBROJANO",IF(F47=0,"USKLAĐENO",IF(F47&lt;0,"MANJAK","VIŠAK"))))</f>
      </c>
      <c r="J47" s="28"/>
    </row>
    <row r="48" spans="1:10" x14ac:dyDescent="0.25">
      <c r="A48" s="24"/>
      <c r="B48" s="24"/>
      <c r="C48" s="25"/>
      <c r="D48" s="26"/>
      <c r="E48" s="26"/>
      <c r="F48" s="26">
        <f>=IF(OR(A48="",E48=""),"",E48-D48)</f>
      </c>
      <c r="G48" s="27"/>
      <c r="H48" s="27">
        <f>=IF(F48="","",F48*G48)</f>
      </c>
      <c r="I48" s="25">
        <f>=IF(A48="","",IF(E48="","NIJE PREBROJANO",IF(F48=0,"USKLAĐENO",IF(F48&lt;0,"MANJAK","VIŠAK"))))</f>
      </c>
      <c r="J48" s="24"/>
    </row>
    <row r="49" spans="1:10" x14ac:dyDescent="0.25">
      <c r="A49" s="28"/>
      <c r="B49" s="28"/>
      <c r="C49" s="29"/>
      <c r="D49" s="30"/>
      <c r="E49" s="30"/>
      <c r="F49" s="30">
        <f>=IF(OR(A49="",E49=""),"",E49-D49)</f>
      </c>
      <c r="G49" s="31"/>
      <c r="H49" s="31">
        <f>=IF(F49="","",F49*G49)</f>
      </c>
      <c r="I49" s="29">
        <f>=IF(A49="","",IF(E49="","NIJE PREBROJANO",IF(F49=0,"USKLAĐENO",IF(F49&lt;0,"MANJAK","VIŠAK"))))</f>
      </c>
      <c r="J49" s="28"/>
    </row>
    <row r="50" spans="1:10" x14ac:dyDescent="0.25">
      <c r="A50" s="24"/>
      <c r="B50" s="24"/>
      <c r="C50" s="25"/>
      <c r="D50" s="26"/>
      <c r="E50" s="26"/>
      <c r="F50" s="26">
        <f>=IF(OR(A50="",E50=""),"",E50-D50)</f>
      </c>
      <c r="G50" s="27"/>
      <c r="H50" s="27">
        <f>=IF(F50="","",F50*G50)</f>
      </c>
      <c r="I50" s="25">
        <f>=IF(A50="","",IF(E50="","NIJE PREBROJANO",IF(F50=0,"USKLAĐENO",IF(F50&lt;0,"MANJAK","VIŠAK"))))</f>
      </c>
      <c r="J50" s="24"/>
    </row>
    <row r="51" spans="1:10" x14ac:dyDescent="0.25">
      <c r="A51" s="28"/>
      <c r="B51" s="28"/>
      <c r="C51" s="29"/>
      <c r="D51" s="30"/>
      <c r="E51" s="30"/>
      <c r="F51" s="30">
        <f>=IF(OR(A51="",E51=""),"",E51-D51)</f>
      </c>
      <c r="G51" s="31"/>
      <c r="H51" s="31">
        <f>=IF(F51="","",F51*G51)</f>
      </c>
      <c r="I51" s="29">
        <f>=IF(A51="","",IF(E51="","NIJE PREBROJANO",IF(F51=0,"USKLAĐENO",IF(F51&lt;0,"MANJAK","VIŠAK"))))</f>
      </c>
      <c r="J51" s="28"/>
    </row>
    <row r="52" spans="1:10" x14ac:dyDescent="0.25">
      <c r="A52" s="24"/>
      <c r="B52" s="24"/>
      <c r="C52" s="25"/>
      <c r="D52" s="26"/>
      <c r="E52" s="26"/>
      <c r="F52" s="26">
        <f>=IF(OR(A52="",E52=""),"",E52-D52)</f>
      </c>
      <c r="G52" s="27"/>
      <c r="H52" s="27">
        <f>=IF(F52="","",F52*G52)</f>
      </c>
      <c r="I52" s="25">
        <f>=IF(A52="","",IF(E52="","NIJE PREBROJANO",IF(F52=0,"USKLAĐENO",IF(F52&lt;0,"MANJAK","VIŠAK"))))</f>
      </c>
      <c r="J52" s="24"/>
    </row>
    <row r="53" spans="1:10" x14ac:dyDescent="0.25">
      <c r="A53" s="28"/>
      <c r="B53" s="28"/>
      <c r="C53" s="29"/>
      <c r="D53" s="30"/>
      <c r="E53" s="30"/>
      <c r="F53" s="30">
        <f>=IF(OR(A53="",E53=""),"",E53-D53)</f>
      </c>
      <c r="G53" s="31"/>
      <c r="H53" s="31">
        <f>=IF(F53="","",F53*G53)</f>
      </c>
      <c r="I53" s="29">
        <f>=IF(A53="","",IF(E53="","NIJE PREBROJANO",IF(F53=0,"USKLAĐENO",IF(F53&lt;0,"MANJAK","VIŠAK"))))</f>
      </c>
      <c r="J53" s="28"/>
    </row>
    <row r="54" spans="1:10" x14ac:dyDescent="0.25">
      <c r="A54" s="24"/>
      <c r="B54" s="24"/>
      <c r="C54" s="25"/>
      <c r="D54" s="26"/>
      <c r="E54" s="26"/>
      <c r="F54" s="26">
        <f>=IF(OR(A54="",E54=""),"",E54-D54)</f>
      </c>
      <c r="G54" s="27"/>
      <c r="H54" s="27">
        <f>=IF(F54="","",F54*G54)</f>
      </c>
      <c r="I54" s="25">
        <f>=IF(A54="","",IF(E54="","NIJE PREBROJANO",IF(F54=0,"USKLAĐENO",IF(F54&lt;0,"MANJAK","VIŠAK"))))</f>
      </c>
      <c r="J54" s="24"/>
    </row>
    <row r="55" spans="1:10" x14ac:dyDescent="0.25">
      <c r="A55" s="28"/>
      <c r="B55" s="28"/>
      <c r="C55" s="29"/>
      <c r="D55" s="30"/>
      <c r="E55" s="30"/>
      <c r="F55" s="30">
        <f>=IF(OR(A55="",E55=""),"",E55-D55)</f>
      </c>
      <c r="G55" s="31"/>
      <c r="H55" s="31">
        <f>=IF(F55="","",F55*G55)</f>
      </c>
      <c r="I55" s="29">
        <f>=IF(A55="","",IF(E55="","NIJE PREBROJANO",IF(F55=0,"USKLAĐENO",IF(F55&lt;0,"MANJAK","VIŠAK"))))</f>
      </c>
      <c r="J55" s="28"/>
    </row>
    <row r="56" spans="1:10" x14ac:dyDescent="0.25">
      <c r="A56" s="24"/>
      <c r="B56" s="24"/>
      <c r="C56" s="25"/>
      <c r="D56" s="26"/>
      <c r="E56" s="26"/>
      <c r="F56" s="26">
        <f>=IF(OR(A56="",E56=""),"",E56-D56)</f>
      </c>
      <c r="G56" s="27"/>
      <c r="H56" s="27">
        <f>=IF(F56="","",F56*G56)</f>
      </c>
      <c r="I56" s="25">
        <f>=IF(A56="","",IF(E56="","NIJE PREBROJANO",IF(F56=0,"USKLAĐENO",IF(F56&lt;0,"MANJAK","VIŠAK"))))</f>
      </c>
      <c r="J56" s="24"/>
    </row>
    <row r="57" spans="1:10" x14ac:dyDescent="0.25">
      <c r="A57" s="28"/>
      <c r="B57" s="28"/>
      <c r="C57" s="29"/>
      <c r="D57" s="30"/>
      <c r="E57" s="30"/>
      <c r="F57" s="30">
        <f>=IF(OR(A57="",E57=""),"",E57-D57)</f>
      </c>
      <c r="G57" s="31"/>
      <c r="H57" s="31">
        <f>=IF(F57="","",F57*G57)</f>
      </c>
      <c r="I57" s="29">
        <f>=IF(A57="","",IF(E57="","NIJE PREBROJANO",IF(F57=0,"USKLAĐENO",IF(F57&lt;0,"MANJAK","VIŠAK"))))</f>
      </c>
      <c r="J57" s="28"/>
    </row>
    <row r="58" spans="1:10" x14ac:dyDescent="0.25">
      <c r="A58" s="24"/>
      <c r="B58" s="24"/>
      <c r="C58" s="25"/>
      <c r="D58" s="26"/>
      <c r="E58" s="26"/>
      <c r="F58" s="26">
        <f>=IF(OR(A58="",E58=""),"",E58-D58)</f>
      </c>
      <c r="G58" s="27"/>
      <c r="H58" s="27">
        <f>=IF(F58="","",F58*G58)</f>
      </c>
      <c r="I58" s="25">
        <f>=IF(A58="","",IF(E58="","NIJE PREBROJANO",IF(F58=0,"USKLAĐENO",IF(F58&lt;0,"MANJAK","VIŠAK"))))</f>
      </c>
      <c r="J58" s="24"/>
    </row>
    <row r="59" spans="1:10" x14ac:dyDescent="0.25">
      <c r="A59" s="28"/>
      <c r="B59" s="28"/>
      <c r="C59" s="29"/>
      <c r="D59" s="30"/>
      <c r="E59" s="30"/>
      <c r="F59" s="30">
        <f>=IF(OR(A59="",E59=""),"",E59-D59)</f>
      </c>
      <c r="G59" s="31"/>
      <c r="H59" s="31">
        <f>=IF(F59="","",F59*G59)</f>
      </c>
      <c r="I59" s="29">
        <f>=IF(A59="","",IF(E59="","NIJE PREBROJANO",IF(F59=0,"USKLAĐENO",IF(F59&lt;0,"MANJAK","VIŠAK"))))</f>
      </c>
      <c r="J59" s="28"/>
    </row>
    <row r="60" spans="1:10" x14ac:dyDescent="0.25">
      <c r="A60" s="24"/>
      <c r="B60" s="24"/>
      <c r="C60" s="25"/>
      <c r="D60" s="26"/>
      <c r="E60" s="26"/>
      <c r="F60" s="26">
        <f>=IF(OR(A60="",E60=""),"",E60-D60)</f>
      </c>
      <c r="G60" s="27"/>
      <c r="H60" s="27">
        <f>=IF(F60="","",F60*G60)</f>
      </c>
      <c r="I60" s="25">
        <f>=IF(A60="","",IF(E60="","NIJE PREBROJANO",IF(F60=0,"USKLAĐENO",IF(F60&lt;0,"MANJAK","VIŠAK"))))</f>
      </c>
      <c r="J60" s="24"/>
    </row>
    <row r="61" spans="1:10" x14ac:dyDescent="0.25">
      <c r="A61" s="28"/>
      <c r="B61" s="28"/>
      <c r="C61" s="29"/>
      <c r="D61" s="30"/>
      <c r="E61" s="30"/>
      <c r="F61" s="30">
        <f>=IF(OR(A61="",E61=""),"",E61-D61)</f>
      </c>
      <c r="G61" s="31"/>
      <c r="H61" s="31">
        <f>=IF(F61="","",F61*G61)</f>
      </c>
      <c r="I61" s="29">
        <f>=IF(A61="","",IF(E61="","NIJE PREBROJANO",IF(F61=0,"USKLAĐENO",IF(F61&lt;0,"MANJAK","VIŠAK"))))</f>
      </c>
      <c r="J61" s="28"/>
    </row>
    <row r="62" spans="1:10" x14ac:dyDescent="0.25">
      <c r="A62" s="24"/>
      <c r="B62" s="24"/>
      <c r="C62" s="25"/>
      <c r="D62" s="26"/>
      <c r="E62" s="26"/>
      <c r="F62" s="26">
        <f>=IF(OR(A62="",E62=""),"",E62-D62)</f>
      </c>
      <c r="G62" s="27"/>
      <c r="H62" s="27">
        <f>=IF(F62="","",F62*G62)</f>
      </c>
      <c r="I62" s="25">
        <f>=IF(A62="","",IF(E62="","NIJE PREBROJANO",IF(F62=0,"USKLAĐENO",IF(F62&lt;0,"MANJAK","VIŠAK"))))</f>
      </c>
      <c r="J62" s="24"/>
    </row>
    <row r="63" spans="1:10" x14ac:dyDescent="0.25">
      <c r="A63" s="28"/>
      <c r="B63" s="28"/>
      <c r="C63" s="29"/>
      <c r="D63" s="30"/>
      <c r="E63" s="30"/>
      <c r="F63" s="30">
        <f>=IF(OR(A63="",E63=""),"",E63-D63)</f>
      </c>
      <c r="G63" s="31"/>
      <c r="H63" s="31">
        <f>=IF(F63="","",F63*G63)</f>
      </c>
      <c r="I63" s="29">
        <f>=IF(A63="","",IF(E63="","NIJE PREBROJANO",IF(F63=0,"USKLAĐENO",IF(F63&lt;0,"MANJAK","VIŠAK"))))</f>
      </c>
      <c r="J63" s="28"/>
    </row>
    <row r="64" spans="1:10" x14ac:dyDescent="0.25">
      <c r="A64" s="24"/>
      <c r="B64" s="24"/>
      <c r="C64" s="25"/>
      <c r="D64" s="26"/>
      <c r="E64" s="26"/>
      <c r="F64" s="26">
        <f>=IF(OR(A64="",E64=""),"",E64-D64)</f>
      </c>
      <c r="G64" s="27"/>
      <c r="H64" s="27">
        <f>=IF(F64="","",F64*G64)</f>
      </c>
      <c r="I64" s="25">
        <f>=IF(A64="","",IF(E64="","NIJE PREBROJANO",IF(F64=0,"USKLAĐENO",IF(F64&lt;0,"MANJAK","VIŠAK"))))</f>
      </c>
      <c r="J64" s="24"/>
    </row>
    <row r="65" spans="1:10" x14ac:dyDescent="0.25">
      <c r="A65" s="28"/>
      <c r="B65" s="28"/>
      <c r="C65" s="29"/>
      <c r="D65" s="30"/>
      <c r="E65" s="30"/>
      <c r="F65" s="30">
        <f>=IF(OR(A65="",E65=""),"",E65-D65)</f>
      </c>
      <c r="G65" s="31"/>
      <c r="H65" s="31">
        <f>=IF(F65="","",F65*G65)</f>
      </c>
      <c r="I65" s="29">
        <f>=IF(A65="","",IF(E65="","NIJE PREBROJANO",IF(F65=0,"USKLAĐENO",IF(F65&lt;0,"MANJAK","VIŠAK"))))</f>
      </c>
      <c r="J65" s="28"/>
    </row>
    <row r="66" spans="1:10" x14ac:dyDescent="0.25">
      <c r="A66" s="24"/>
      <c r="B66" s="24"/>
      <c r="C66" s="25"/>
      <c r="D66" s="26"/>
      <c r="E66" s="26"/>
      <c r="F66" s="26">
        <f>=IF(OR(A66="",E66=""),"",E66-D66)</f>
      </c>
      <c r="G66" s="27"/>
      <c r="H66" s="27">
        <f>=IF(F66="","",F66*G66)</f>
      </c>
      <c r="I66" s="25">
        <f>=IF(A66="","",IF(E66="","NIJE PREBROJANO",IF(F66=0,"USKLAĐENO",IF(F66&lt;0,"MANJAK","VIŠAK"))))</f>
      </c>
      <c r="J66" s="24"/>
    </row>
    <row r="67" spans="1:10" x14ac:dyDescent="0.25">
      <c r="A67" s="28"/>
      <c r="B67" s="28"/>
      <c r="C67" s="29"/>
      <c r="D67" s="30"/>
      <c r="E67" s="30"/>
      <c r="F67" s="30">
        <f>=IF(OR(A67="",E67=""),"",E67-D67)</f>
      </c>
      <c r="G67" s="31"/>
      <c r="H67" s="31">
        <f>=IF(F67="","",F67*G67)</f>
      </c>
      <c r="I67" s="29">
        <f>=IF(A67="","",IF(E67="","NIJE PREBROJANO",IF(F67=0,"USKLAĐENO",IF(F67&lt;0,"MANJAK","VIŠAK"))))</f>
      </c>
      <c r="J67" s="28"/>
    </row>
    <row r="68" spans="1:10" x14ac:dyDescent="0.25">
      <c r="A68" s="24"/>
      <c r="B68" s="24"/>
      <c r="C68" s="25"/>
      <c r="D68" s="26"/>
      <c r="E68" s="26"/>
      <c r="F68" s="26">
        <f>=IF(OR(A68="",E68=""),"",E68-D68)</f>
      </c>
      <c r="G68" s="27"/>
      <c r="H68" s="27">
        <f>=IF(F68="","",F68*G68)</f>
      </c>
      <c r="I68" s="25">
        <f>=IF(A68="","",IF(E68="","NIJE PREBROJANO",IF(F68=0,"USKLAĐENO",IF(F68&lt;0,"MANJAK","VIŠAK"))))</f>
      </c>
      <c r="J68" s="24"/>
    </row>
    <row r="69" spans="1:10" x14ac:dyDescent="0.25">
      <c r="A69" s="28"/>
      <c r="B69" s="28"/>
      <c r="C69" s="29"/>
      <c r="D69" s="30"/>
      <c r="E69" s="30"/>
      <c r="F69" s="30">
        <f>=IF(OR(A69="",E69=""),"",E69-D69)</f>
      </c>
      <c r="G69" s="31"/>
      <c r="H69" s="31">
        <f>=IF(F69="","",F69*G69)</f>
      </c>
      <c r="I69" s="29">
        <f>=IF(A69="","",IF(E69="","NIJE PREBROJANO",IF(F69=0,"USKLAĐENO",IF(F69&lt;0,"MANJAK","VIŠAK"))))</f>
      </c>
      <c r="J69" s="28"/>
    </row>
    <row r="70" spans="1:10" x14ac:dyDescent="0.25">
      <c r="A70" s="24"/>
      <c r="B70" s="24"/>
      <c r="C70" s="25"/>
      <c r="D70" s="26"/>
      <c r="E70" s="26"/>
      <c r="F70" s="26">
        <f>=IF(OR(A70="",E70=""),"",E70-D70)</f>
      </c>
      <c r="G70" s="27"/>
      <c r="H70" s="27">
        <f>=IF(F70="","",F70*G70)</f>
      </c>
      <c r="I70" s="25">
        <f>=IF(A70="","",IF(E70="","NIJE PREBROJANO",IF(F70=0,"USKLAĐENO",IF(F70&lt;0,"MANJAK","VIŠAK"))))</f>
      </c>
      <c r="J70" s="24"/>
    </row>
    <row r="71" spans="1:10" x14ac:dyDescent="0.25">
      <c r="A71" s="28"/>
      <c r="B71" s="28"/>
      <c r="C71" s="29"/>
      <c r="D71" s="30"/>
      <c r="E71" s="30"/>
      <c r="F71" s="30">
        <f>=IF(OR(A71="",E71=""),"",E71-D71)</f>
      </c>
      <c r="G71" s="31"/>
      <c r="H71" s="31">
        <f>=IF(F71="","",F71*G71)</f>
      </c>
      <c r="I71" s="29">
        <f>=IF(A71="","",IF(E71="","NIJE PREBROJANO",IF(F71=0,"USKLAĐENO",IF(F71&lt;0,"MANJAK","VIŠAK"))))</f>
      </c>
      <c r="J71" s="28"/>
    </row>
    <row r="72" spans="1:10" x14ac:dyDescent="0.25">
      <c r="A72" s="24"/>
      <c r="B72" s="24"/>
      <c r="C72" s="25"/>
      <c r="D72" s="26"/>
      <c r="E72" s="26"/>
      <c r="F72" s="26">
        <f>=IF(OR(A72="",E72=""),"",E72-D72)</f>
      </c>
      <c r="G72" s="27"/>
      <c r="H72" s="27">
        <f>=IF(F72="","",F72*G72)</f>
      </c>
      <c r="I72" s="25">
        <f>=IF(A72="","",IF(E72="","NIJE PREBROJANO",IF(F72=0,"USKLAĐENO",IF(F72&lt;0,"MANJAK","VIŠAK"))))</f>
      </c>
      <c r="J72" s="24"/>
    </row>
    <row r="73" spans="1:10" x14ac:dyDescent="0.25">
      <c r="A73" s="28"/>
      <c r="B73" s="28"/>
      <c r="C73" s="29"/>
      <c r="D73" s="30"/>
      <c r="E73" s="30"/>
      <c r="F73" s="30">
        <f>=IF(OR(A73="",E73=""),"",E73-D73)</f>
      </c>
      <c r="G73" s="31"/>
      <c r="H73" s="31">
        <f>=IF(F73="","",F73*G73)</f>
      </c>
      <c r="I73" s="29">
        <f>=IF(A73="","",IF(E73="","NIJE PREBROJANO",IF(F73=0,"USKLAĐENO",IF(F73&lt;0,"MANJAK","VIŠAK"))))</f>
      </c>
      <c r="J73" s="28"/>
    </row>
    <row r="74" spans="1:10" x14ac:dyDescent="0.25">
      <c r="A74" s="24"/>
      <c r="B74" s="24"/>
      <c r="C74" s="25"/>
      <c r="D74" s="26"/>
      <c r="E74" s="26"/>
      <c r="F74" s="26">
        <f>=IF(OR(A74="",E74=""),"",E74-D74)</f>
      </c>
      <c r="G74" s="27"/>
      <c r="H74" s="27">
        <f>=IF(F74="","",F74*G74)</f>
      </c>
      <c r="I74" s="25">
        <f>=IF(A74="","",IF(E74="","NIJE PREBROJANO",IF(F74=0,"USKLAĐENO",IF(F74&lt;0,"MANJAK","VIŠAK"))))</f>
      </c>
      <c r="J74" s="24"/>
    </row>
    <row r="75" spans="1:10" x14ac:dyDescent="0.25">
      <c r="A75" s="28"/>
      <c r="B75" s="28"/>
      <c r="C75" s="29"/>
      <c r="D75" s="30"/>
      <c r="E75" s="30"/>
      <c r="F75" s="30">
        <f>=IF(OR(A75="",E75=""),"",E75-D75)</f>
      </c>
      <c r="G75" s="31"/>
      <c r="H75" s="31">
        <f>=IF(F75="","",F75*G75)</f>
      </c>
      <c r="I75" s="29">
        <f>=IF(A75="","",IF(E75="","NIJE PREBROJANO",IF(F75=0,"USKLAĐENO",IF(F75&lt;0,"MANJAK","VIŠAK"))))</f>
      </c>
      <c r="J75" s="28"/>
    </row>
    <row r="76" spans="1:10" x14ac:dyDescent="0.25">
      <c r="A76" s="24"/>
      <c r="B76" s="24"/>
      <c r="C76" s="25"/>
      <c r="D76" s="26"/>
      <c r="E76" s="26"/>
      <c r="F76" s="26">
        <f>=IF(OR(A76="",E76=""),"",E76-D76)</f>
      </c>
      <c r="G76" s="27"/>
      <c r="H76" s="27">
        <f>=IF(F76="","",F76*G76)</f>
      </c>
      <c r="I76" s="25">
        <f>=IF(A76="","",IF(E76="","NIJE PREBROJANO",IF(F76=0,"USKLAĐENO",IF(F76&lt;0,"MANJAK","VIŠAK"))))</f>
      </c>
      <c r="J76" s="24"/>
    </row>
    <row r="77" spans="1:10" x14ac:dyDescent="0.25">
      <c r="A77" s="28"/>
      <c r="B77" s="28"/>
      <c r="C77" s="29"/>
      <c r="D77" s="30"/>
      <c r="E77" s="30"/>
      <c r="F77" s="30">
        <f>=IF(OR(A77="",E77=""),"",E77-D77)</f>
      </c>
      <c r="G77" s="31"/>
      <c r="H77" s="31">
        <f>=IF(F77="","",F77*G77)</f>
      </c>
      <c r="I77" s="29">
        <f>=IF(A77="","",IF(E77="","NIJE PREBROJANO",IF(F77=0,"USKLAĐENO",IF(F77&lt;0,"MANJAK","VIŠAK"))))</f>
      </c>
      <c r="J77" s="28"/>
    </row>
    <row r="78" spans="1:10" x14ac:dyDescent="0.25">
      <c r="A78" s="24"/>
      <c r="B78" s="24"/>
      <c r="C78" s="25"/>
      <c r="D78" s="26"/>
      <c r="E78" s="26"/>
      <c r="F78" s="26">
        <f>=IF(OR(A78="",E78=""),"",E78-D78)</f>
      </c>
      <c r="G78" s="27"/>
      <c r="H78" s="27">
        <f>=IF(F78="","",F78*G78)</f>
      </c>
      <c r="I78" s="25">
        <f>=IF(A78="","",IF(E78="","NIJE PREBROJANO",IF(F78=0,"USKLAĐENO",IF(F78&lt;0,"MANJAK","VIŠAK"))))</f>
      </c>
      <c r="J78" s="24"/>
    </row>
    <row r="79" spans="1:10" x14ac:dyDescent="0.25">
      <c r="A79" s="28"/>
      <c r="B79" s="28"/>
      <c r="C79" s="29"/>
      <c r="D79" s="30"/>
      <c r="E79" s="30"/>
      <c r="F79" s="30">
        <f>=IF(OR(A79="",E79=""),"",E79-D79)</f>
      </c>
      <c r="G79" s="31"/>
      <c r="H79" s="31">
        <f>=IF(F79="","",F79*G79)</f>
      </c>
      <c r="I79" s="29">
        <f>=IF(A79="","",IF(E79="","NIJE PREBROJANO",IF(F79=0,"USKLAĐENO",IF(F79&lt;0,"MANJAK","VIŠAK"))))</f>
      </c>
      <c r="J79" s="28"/>
    </row>
    <row r="80" spans="1:10" x14ac:dyDescent="0.25">
      <c r="A80" s="24"/>
      <c r="B80" s="24"/>
      <c r="C80" s="25"/>
      <c r="D80" s="26"/>
      <c r="E80" s="26"/>
      <c r="F80" s="26">
        <f>=IF(OR(A80="",E80=""),"",E80-D80)</f>
      </c>
      <c r="G80" s="27"/>
      <c r="H80" s="27">
        <f>=IF(F80="","",F80*G80)</f>
      </c>
      <c r="I80" s="25">
        <f>=IF(A80="","",IF(E80="","NIJE PREBROJANO",IF(F80=0,"USKLAĐENO",IF(F80&lt;0,"MANJAK","VIŠAK"))))</f>
      </c>
      <c r="J80" s="24"/>
    </row>
    <row r="81" spans="1:10" x14ac:dyDescent="0.25">
      <c r="A81" s="28"/>
      <c r="B81" s="28"/>
      <c r="C81" s="29"/>
      <c r="D81" s="30"/>
      <c r="E81" s="30"/>
      <c r="F81" s="30">
        <f>=IF(OR(A81="",E81=""),"",E81-D81)</f>
      </c>
      <c r="G81" s="31"/>
      <c r="H81" s="31">
        <f>=IF(F81="","",F81*G81)</f>
      </c>
      <c r="I81" s="29">
        <f>=IF(A81="","",IF(E81="","NIJE PREBROJANO",IF(F81=0,"USKLAĐENO",IF(F81&lt;0,"MANJAK","VIŠAK"))))</f>
      </c>
      <c r="J81" s="28"/>
    </row>
    <row r="82" spans="1:10" x14ac:dyDescent="0.25">
      <c r="A82" s="24"/>
      <c r="B82" s="24"/>
      <c r="C82" s="25"/>
      <c r="D82" s="26"/>
      <c r="E82" s="26"/>
      <c r="F82" s="26">
        <f>=IF(OR(A82="",E82=""),"",E82-D82)</f>
      </c>
      <c r="G82" s="27"/>
      <c r="H82" s="27">
        <f>=IF(F82="","",F82*G82)</f>
      </c>
      <c r="I82" s="25">
        <f>=IF(A82="","",IF(E82="","NIJE PREBROJANO",IF(F82=0,"USKLAĐENO",IF(F82&lt;0,"MANJAK","VIŠAK"))))</f>
      </c>
      <c r="J82" s="24"/>
    </row>
    <row r="83" spans="1:10" x14ac:dyDescent="0.25">
      <c r="A83" s="28"/>
      <c r="B83" s="28"/>
      <c r="C83" s="29"/>
      <c r="D83" s="30"/>
      <c r="E83" s="30"/>
      <c r="F83" s="30">
        <f>=IF(OR(A83="",E83=""),"",E83-D83)</f>
      </c>
      <c r="G83" s="31"/>
      <c r="H83" s="31">
        <f>=IF(F83="","",F83*G83)</f>
      </c>
      <c r="I83" s="29">
        <f>=IF(A83="","",IF(E83="","NIJE PREBROJANO",IF(F83=0,"USKLAĐENO",IF(F83&lt;0,"MANJAK","VIŠAK"))))</f>
      </c>
      <c r="J83" s="28"/>
    </row>
    <row r="84" spans="1:10" x14ac:dyDescent="0.25">
      <c r="A84" s="24"/>
      <c r="B84" s="24"/>
      <c r="C84" s="25"/>
      <c r="D84" s="26"/>
      <c r="E84" s="26"/>
      <c r="F84" s="26">
        <f>=IF(OR(A84="",E84=""),"",E84-D84)</f>
      </c>
      <c r="G84" s="27"/>
      <c r="H84" s="27">
        <f>=IF(F84="","",F84*G84)</f>
      </c>
      <c r="I84" s="25">
        <f>=IF(A84="","",IF(E84="","NIJE PREBROJANO",IF(F84=0,"USKLAĐENO",IF(F84&lt;0,"MANJAK","VIŠAK"))))</f>
      </c>
      <c r="J84" s="24"/>
    </row>
    <row r="85" spans="1:10" x14ac:dyDescent="0.25">
      <c r="A85" s="28"/>
      <c r="B85" s="28"/>
      <c r="C85" s="29"/>
      <c r="D85" s="30"/>
      <c r="E85" s="30"/>
      <c r="F85" s="30">
        <f>=IF(OR(A85="",E85=""),"",E85-D85)</f>
      </c>
      <c r="G85" s="31"/>
      <c r="H85" s="31">
        <f>=IF(F85="","",F85*G85)</f>
      </c>
      <c r="I85" s="29">
        <f>=IF(A85="","",IF(E85="","NIJE PREBROJANO",IF(F85=0,"USKLAĐENO",IF(F85&lt;0,"MANJAK","VIŠAK"))))</f>
      </c>
      <c r="J85" s="28"/>
    </row>
    <row r="86" spans="1:10" x14ac:dyDescent="0.25">
      <c r="A86" s="24"/>
      <c r="B86" s="24"/>
      <c r="C86" s="25"/>
      <c r="D86" s="26"/>
      <c r="E86" s="26"/>
      <c r="F86" s="26">
        <f>=IF(OR(A86="",E86=""),"",E86-D86)</f>
      </c>
      <c r="G86" s="27"/>
      <c r="H86" s="27">
        <f>=IF(F86="","",F86*G86)</f>
      </c>
      <c r="I86" s="25">
        <f>=IF(A86="","",IF(E86="","NIJE PREBROJANO",IF(F86=0,"USKLAĐENO",IF(F86&lt;0,"MANJAK","VIŠAK"))))</f>
      </c>
      <c r="J86" s="24"/>
    </row>
    <row r="87" spans="1:10" x14ac:dyDescent="0.25">
      <c r="A87" s="28"/>
      <c r="B87" s="28"/>
      <c r="C87" s="29"/>
      <c r="D87" s="30"/>
      <c r="E87" s="30"/>
      <c r="F87" s="30">
        <f>=IF(OR(A87="",E87=""),"",E87-D87)</f>
      </c>
      <c r="G87" s="31"/>
      <c r="H87" s="31">
        <f>=IF(F87="","",F87*G87)</f>
      </c>
      <c r="I87" s="29">
        <f>=IF(A87="","",IF(E87="","NIJE PREBROJANO",IF(F87=0,"USKLAĐENO",IF(F87&lt;0,"MANJAK","VIŠAK"))))</f>
      </c>
      <c r="J87" s="28"/>
    </row>
    <row r="88" spans="1:10" x14ac:dyDescent="0.25">
      <c r="A88" s="24"/>
      <c r="B88" s="24"/>
      <c r="C88" s="25"/>
      <c r="D88" s="26"/>
      <c r="E88" s="26"/>
      <c r="F88" s="26">
        <f>=IF(OR(A88="",E88=""),"",E88-D88)</f>
      </c>
      <c r="G88" s="27"/>
      <c r="H88" s="27">
        <f>=IF(F88="","",F88*G88)</f>
      </c>
      <c r="I88" s="25">
        <f>=IF(A88="","",IF(E88="","NIJE PREBROJANO",IF(F88=0,"USKLAĐENO",IF(F88&lt;0,"MANJAK","VIŠAK"))))</f>
      </c>
      <c r="J88" s="24"/>
    </row>
    <row r="89" spans="1:10" x14ac:dyDescent="0.25">
      <c r="A89" s="28"/>
      <c r="B89" s="28"/>
      <c r="C89" s="29"/>
      <c r="D89" s="30"/>
      <c r="E89" s="30"/>
      <c r="F89" s="30">
        <f>=IF(OR(A89="",E89=""),"",E89-D89)</f>
      </c>
      <c r="G89" s="31"/>
      <c r="H89" s="31">
        <f>=IF(F89="","",F89*G89)</f>
      </c>
      <c r="I89" s="29">
        <f>=IF(A89="","",IF(E89="","NIJE PREBROJANO",IF(F89=0,"USKLAĐENO",IF(F89&lt;0,"MANJAK","VIŠAK"))))</f>
      </c>
      <c r="J89" s="28"/>
    </row>
    <row r="90" spans="1:10" x14ac:dyDescent="0.25">
      <c r="A90" s="24"/>
      <c r="B90" s="24"/>
      <c r="C90" s="25"/>
      <c r="D90" s="26"/>
      <c r="E90" s="26"/>
      <c r="F90" s="26">
        <f>=IF(OR(A90="",E90=""),"",E90-D90)</f>
      </c>
      <c r="G90" s="27"/>
      <c r="H90" s="27">
        <f>=IF(F90="","",F90*G90)</f>
      </c>
      <c r="I90" s="25">
        <f>=IF(A90="","",IF(E90="","NIJE PREBROJANO",IF(F90=0,"USKLAĐENO",IF(F90&lt;0,"MANJAK","VIŠAK"))))</f>
      </c>
      <c r="J90" s="24"/>
    </row>
    <row r="91" spans="1:10" x14ac:dyDescent="0.25">
      <c r="A91" s="28"/>
      <c r="B91" s="28"/>
      <c r="C91" s="29"/>
      <c r="D91" s="30"/>
      <c r="E91" s="30"/>
      <c r="F91" s="30">
        <f>=IF(OR(A91="",E91=""),"",E91-D91)</f>
      </c>
      <c r="G91" s="31"/>
      <c r="H91" s="31">
        <f>=IF(F91="","",F91*G91)</f>
      </c>
      <c r="I91" s="29">
        <f>=IF(A91="","",IF(E91="","NIJE PREBROJANO",IF(F91=0,"USKLAĐENO",IF(F91&lt;0,"MANJAK","VIŠAK"))))</f>
      </c>
      <c r="J91" s="28"/>
    </row>
    <row r="92" spans="1:10" x14ac:dyDescent="0.25">
      <c r="A92" s="24"/>
      <c r="B92" s="24"/>
      <c r="C92" s="25"/>
      <c r="D92" s="26"/>
      <c r="E92" s="26"/>
      <c r="F92" s="26">
        <f>=IF(OR(A92="",E92=""),"",E92-D92)</f>
      </c>
      <c r="G92" s="27"/>
      <c r="H92" s="27">
        <f>=IF(F92="","",F92*G92)</f>
      </c>
      <c r="I92" s="25">
        <f>=IF(A92="","",IF(E92="","NIJE PREBROJANO",IF(F92=0,"USKLAĐENO",IF(F92&lt;0,"MANJAK","VIŠAK"))))</f>
      </c>
      <c r="J92" s="24"/>
    </row>
    <row r="93" spans="1:10" x14ac:dyDescent="0.25">
      <c r="A93" s="28"/>
      <c r="B93" s="28"/>
      <c r="C93" s="29"/>
      <c r="D93" s="30"/>
      <c r="E93" s="30"/>
      <c r="F93" s="30">
        <f>=IF(OR(A93="",E93=""),"",E93-D93)</f>
      </c>
      <c r="G93" s="31"/>
      <c r="H93" s="31">
        <f>=IF(F93="","",F93*G93)</f>
      </c>
      <c r="I93" s="29">
        <f>=IF(A93="","",IF(E93="","NIJE PREBROJANO",IF(F93=0,"USKLAĐENO",IF(F93&lt;0,"MANJAK","VIŠAK"))))</f>
      </c>
      <c r="J93" s="28"/>
    </row>
    <row r="94" spans="1:10" x14ac:dyDescent="0.25">
      <c r="A94" s="24"/>
      <c r="B94" s="24"/>
      <c r="C94" s="25"/>
      <c r="D94" s="26"/>
      <c r="E94" s="26"/>
      <c r="F94" s="26">
        <f>=IF(OR(A94="",E94=""),"",E94-D94)</f>
      </c>
      <c r="G94" s="27"/>
      <c r="H94" s="27">
        <f>=IF(F94="","",F94*G94)</f>
      </c>
      <c r="I94" s="25">
        <f>=IF(A94="","",IF(E94="","NIJE PREBROJANO",IF(F94=0,"USKLAĐENO",IF(F94&lt;0,"MANJAK","VIŠAK"))))</f>
      </c>
      <c r="J94" s="24"/>
    </row>
    <row r="95" spans="1:10" x14ac:dyDescent="0.25">
      <c r="A95" s="28"/>
      <c r="B95" s="28"/>
      <c r="C95" s="29"/>
      <c r="D95" s="30"/>
      <c r="E95" s="30"/>
      <c r="F95" s="30">
        <f>=IF(OR(A95="",E95=""),"",E95-D95)</f>
      </c>
      <c r="G95" s="31"/>
      <c r="H95" s="31">
        <f>=IF(F95="","",F95*G95)</f>
      </c>
      <c r="I95" s="29">
        <f>=IF(A95="","",IF(E95="","NIJE PREBROJANO",IF(F95=0,"USKLAĐENO",IF(F95&lt;0,"MANJAK","VIŠAK"))))</f>
      </c>
      <c r="J95" s="28"/>
    </row>
    <row r="96" spans="1:10" x14ac:dyDescent="0.25">
      <c r="A96" s="24"/>
      <c r="B96" s="24"/>
      <c r="C96" s="25"/>
      <c r="D96" s="26"/>
      <c r="E96" s="26"/>
      <c r="F96" s="26">
        <f>=IF(OR(A96="",E96=""),"",E96-D96)</f>
      </c>
      <c r="G96" s="27"/>
      <c r="H96" s="27">
        <f>=IF(F96="","",F96*G96)</f>
      </c>
      <c r="I96" s="25">
        <f>=IF(A96="","",IF(E96="","NIJE PREBROJANO",IF(F96=0,"USKLAĐENO",IF(F96&lt;0,"MANJAK","VIŠAK"))))</f>
      </c>
      <c r="J96" s="24"/>
    </row>
    <row r="97" spans="1:10" x14ac:dyDescent="0.25">
      <c r="A97" s="28"/>
      <c r="B97" s="28"/>
      <c r="C97" s="29"/>
      <c r="D97" s="30"/>
      <c r="E97" s="30"/>
      <c r="F97" s="30">
        <f>=IF(OR(A97="",E97=""),"",E97-D97)</f>
      </c>
      <c r="G97" s="31"/>
      <c r="H97" s="31">
        <f>=IF(F97="","",F97*G97)</f>
      </c>
      <c r="I97" s="29">
        <f>=IF(A97="","",IF(E97="","NIJE PREBROJANO",IF(F97=0,"USKLAĐENO",IF(F97&lt;0,"MANJAK","VIŠAK"))))</f>
      </c>
      <c r="J97" s="28"/>
    </row>
    <row r="98" spans="1:10" x14ac:dyDescent="0.25">
      <c r="A98" s="24"/>
      <c r="B98" s="24"/>
      <c r="C98" s="25"/>
      <c r="D98" s="26"/>
      <c r="E98" s="26"/>
      <c r="F98" s="26">
        <f>=IF(OR(A98="",E98=""),"",E98-D98)</f>
      </c>
      <c r="G98" s="27"/>
      <c r="H98" s="27">
        <f>=IF(F98="","",F98*G98)</f>
      </c>
      <c r="I98" s="25">
        <f>=IF(A98="","",IF(E98="","NIJE PREBROJANO",IF(F98=0,"USKLAĐENO",IF(F98&lt;0,"MANJAK","VIŠAK"))))</f>
      </c>
      <c r="J98" s="24"/>
    </row>
    <row r="99" spans="1:10" x14ac:dyDescent="0.25">
      <c r="A99" s="28"/>
      <c r="B99" s="28"/>
      <c r="C99" s="29"/>
      <c r="D99" s="30"/>
      <c r="E99" s="30"/>
      <c r="F99" s="30">
        <f>=IF(OR(A99="",E99=""),"",E99-D99)</f>
      </c>
      <c r="G99" s="31"/>
      <c r="H99" s="31">
        <f>=IF(F99="","",F99*G99)</f>
      </c>
      <c r="I99" s="29">
        <f>=IF(A99="","",IF(E99="","NIJE PREBROJANO",IF(F99=0,"USKLAĐENO",IF(F99&lt;0,"MANJAK","VIŠAK"))))</f>
      </c>
      <c r="J99" s="28"/>
    </row>
    <row r="100" spans="1:10" x14ac:dyDescent="0.25">
      <c r="A100" s="24"/>
      <c r="B100" s="24"/>
      <c r="C100" s="25"/>
      <c r="D100" s="26"/>
      <c r="E100" s="26"/>
      <c r="F100" s="26">
        <f>=IF(OR(A100="",E100=""),"",E100-D100)</f>
      </c>
      <c r="G100" s="27"/>
      <c r="H100" s="27">
        <f>=IF(F100="","",F100*G100)</f>
      </c>
      <c r="I100" s="25">
        <f>=IF(A100="","",IF(E100="","NIJE PREBROJANO",IF(F100=0,"USKLAĐENO",IF(F100&lt;0,"MANJAK","VIŠAK"))))</f>
      </c>
      <c r="J100" s="24"/>
    </row>
    <row r="101" spans="1:10" x14ac:dyDescent="0.25">
      <c r="A101" s="28"/>
      <c r="B101" s="28"/>
      <c r="C101" s="29"/>
      <c r="D101" s="30"/>
      <c r="E101" s="30"/>
      <c r="F101" s="30">
        <f>=IF(OR(A101="",E101=""),"",E101-D101)</f>
      </c>
      <c r="G101" s="31"/>
      <c r="H101" s="31">
        <f>=IF(F101="","",F101*G101)</f>
      </c>
      <c r="I101" s="29">
        <f>=IF(A101="","",IF(E101="","NIJE PREBROJANO",IF(F101=0,"USKLAĐENO",IF(F101&lt;0,"MANJAK","VIŠAK"))))</f>
      </c>
      <c r="J101" s="28"/>
    </row>
    <row r="102" spans="1:10" x14ac:dyDescent="0.25">
      <c r="A102" s="24"/>
      <c r="B102" s="24"/>
      <c r="C102" s="25"/>
      <c r="D102" s="26"/>
      <c r="E102" s="26"/>
      <c r="F102" s="26">
        <f>=IF(OR(A102="",E102=""),"",E102-D102)</f>
      </c>
      <c r="G102" s="27"/>
      <c r="H102" s="27">
        <f>=IF(F102="","",F102*G102)</f>
      </c>
      <c r="I102" s="25">
        <f>=IF(A102="","",IF(E102="","NIJE PREBROJANO",IF(F102=0,"USKLAĐENO",IF(F102&lt;0,"MANJAK","VIŠAK"))))</f>
      </c>
      <c r="J102" s="24"/>
    </row>
    <row r="103" spans="1:10" x14ac:dyDescent="0.25">
      <c r="A103" s="28"/>
      <c r="B103" s="28"/>
      <c r="C103" s="29"/>
      <c r="D103" s="30"/>
      <c r="E103" s="30"/>
      <c r="F103" s="30">
        <f>=IF(OR(A103="",E103=""),"",E103-D103)</f>
      </c>
      <c r="G103" s="31"/>
      <c r="H103" s="31">
        <f>=IF(F103="","",F103*G103)</f>
      </c>
      <c r="I103" s="29">
        <f>=IF(A103="","",IF(E103="","NIJE PREBROJANO",IF(F103=0,"USKLAĐENO",IF(F103&lt;0,"MANJAK","VIŠAK"))))</f>
      </c>
      <c r="J103" s="28"/>
    </row>
    <row r="104" spans="1:10" x14ac:dyDescent="0.25">
      <c r="A104" s="24"/>
      <c r="B104" s="24"/>
      <c r="C104" s="25"/>
      <c r="D104" s="26"/>
      <c r="E104" s="26"/>
      <c r="F104" s="26">
        <f>=IF(OR(A104="",E104=""),"",E104-D104)</f>
      </c>
      <c r="G104" s="27"/>
      <c r="H104" s="27">
        <f>=IF(F104="","",F104*G104)</f>
      </c>
      <c r="I104" s="25">
        <f>=IF(A104="","",IF(E104="","NIJE PREBROJANO",IF(F104=0,"USKLAĐENO",IF(F104&lt;0,"MANJAK","VIŠAK"))))</f>
      </c>
      <c r="J104" s="24"/>
    </row>
    <row r="105" spans="1:10" x14ac:dyDescent="0.25">
      <c r="A105" s="28"/>
      <c r="B105" s="28"/>
      <c r="C105" s="29"/>
      <c r="D105" s="30"/>
      <c r="E105" s="30"/>
      <c r="F105" s="30">
        <f>=IF(OR(A105="",E105=""),"",E105-D105)</f>
      </c>
      <c r="G105" s="31"/>
      <c r="H105" s="31">
        <f>=IF(F105="","",F105*G105)</f>
      </c>
      <c r="I105" s="29">
        <f>=IF(A105="","",IF(E105="","NIJE PREBROJANO",IF(F105=0,"USKLAĐENO",IF(F105&lt;0,"MANJAK","VIŠAK"))))</f>
      </c>
      <c r="J105" s="28"/>
    </row>
    <row r="106" spans="1:10" x14ac:dyDescent="0.25">
      <c r="A106" s="24"/>
      <c r="B106" s="24"/>
      <c r="C106" s="25"/>
      <c r="D106" s="26"/>
      <c r="E106" s="26"/>
      <c r="F106" s="26">
        <f>=IF(OR(A106="",E106=""),"",E106-D106)</f>
      </c>
      <c r="G106" s="27"/>
      <c r="H106" s="27">
        <f>=IF(F106="","",F106*G106)</f>
      </c>
      <c r="I106" s="25">
        <f>=IF(A106="","",IF(E106="","NIJE PREBROJANO",IF(F106=0,"USKLAĐENO",IF(F106&lt;0,"MANJAK","VIŠAK"))))</f>
      </c>
      <c r="J106" s="24"/>
    </row>
    <row r="107" spans="1:10" x14ac:dyDescent="0.25">
      <c r="A107" s="28"/>
      <c r="B107" s="28"/>
      <c r="C107" s="29"/>
      <c r="D107" s="30"/>
      <c r="E107" s="30"/>
      <c r="F107" s="30">
        <f>=IF(OR(A107="",E107=""),"",E107-D107)</f>
      </c>
      <c r="G107" s="31"/>
      <c r="H107" s="31">
        <f>=IF(F107="","",F107*G107)</f>
      </c>
      <c r="I107" s="29">
        <f>=IF(A107="","",IF(E107="","NIJE PREBROJANO",IF(F107=0,"USKLAĐENO",IF(F107&lt;0,"MANJAK","VIŠAK"))))</f>
      </c>
      <c r="J107" s="28"/>
    </row>
    <row r="108" spans="1:10" x14ac:dyDescent="0.25">
      <c r="A108" s="24"/>
      <c r="B108" s="24"/>
      <c r="C108" s="25"/>
      <c r="D108" s="26"/>
      <c r="E108" s="26"/>
      <c r="F108" s="26">
        <f>=IF(OR(A108="",E108=""),"",E108-D108)</f>
      </c>
      <c r="G108" s="27"/>
      <c r="H108" s="27">
        <f>=IF(F108="","",F108*G108)</f>
      </c>
      <c r="I108" s="25">
        <f>=IF(A108="","",IF(E108="","NIJE PREBROJANO",IF(F108=0,"USKLAĐENO",IF(F108&lt;0,"MANJAK","VIŠAK"))))</f>
      </c>
      <c r="J108" s="24"/>
    </row>
    <row r="109" spans="1:10" x14ac:dyDescent="0.25">
      <c r="A109" s="28"/>
      <c r="B109" s="28"/>
      <c r="C109" s="29"/>
      <c r="D109" s="30"/>
      <c r="E109" s="30"/>
      <c r="F109" s="30">
        <f>=IF(OR(A109="",E109=""),"",E109-D109)</f>
      </c>
      <c r="G109" s="31"/>
      <c r="H109" s="31">
        <f>=IF(F109="","",F109*G109)</f>
      </c>
      <c r="I109" s="29">
        <f>=IF(A109="","",IF(E109="","NIJE PREBROJANO",IF(F109=0,"USKLAĐENO",IF(F109&lt;0,"MANJAK","VIŠAK"))))</f>
      </c>
      <c r="J109" s="28"/>
    </row>
    <row r="110" spans="1:10" x14ac:dyDescent="0.25">
      <c r="A110" s="24"/>
      <c r="B110" s="24"/>
      <c r="C110" s="25"/>
      <c r="D110" s="26"/>
      <c r="E110" s="26"/>
      <c r="F110" s="26">
        <f>=IF(OR(A110="",E110=""),"",E110-D110)</f>
      </c>
      <c r="G110" s="27"/>
      <c r="H110" s="27">
        <f>=IF(F110="","",F110*G110)</f>
      </c>
      <c r="I110" s="25">
        <f>=IF(A110="","",IF(E110="","NIJE PREBROJANO",IF(F110=0,"USKLAĐENO",IF(F110&lt;0,"MANJAK","VIŠAK"))))</f>
      </c>
      <c r="J110" s="24"/>
    </row>
    <row r="111" spans="1:10" x14ac:dyDescent="0.25">
      <c r="A111" s="28"/>
      <c r="B111" s="28"/>
      <c r="C111" s="29"/>
      <c r="D111" s="30"/>
      <c r="E111" s="30"/>
      <c r="F111" s="30">
        <f>=IF(OR(A111="",E111=""),"",E111-D111)</f>
      </c>
      <c r="G111" s="31"/>
      <c r="H111" s="31">
        <f>=IF(F111="","",F111*G111)</f>
      </c>
      <c r="I111" s="29">
        <f>=IF(A111="","",IF(E111="","NIJE PREBROJANO",IF(F111=0,"USKLAĐENO",IF(F111&lt;0,"MANJAK","VIŠAK"))))</f>
      </c>
      <c r="J111" s="28"/>
    </row>
    <row r="112" spans="1:10" x14ac:dyDescent="0.25">
      <c r="A112" s="24"/>
      <c r="B112" s="24"/>
      <c r="C112" s="25"/>
      <c r="D112" s="26"/>
      <c r="E112" s="26"/>
      <c r="F112" s="26">
        <f>=IF(OR(A112="",E112=""),"",E112-D112)</f>
      </c>
      <c r="G112" s="27"/>
      <c r="H112" s="27">
        <f>=IF(F112="","",F112*G112)</f>
      </c>
      <c r="I112" s="25">
        <f>=IF(A112="","",IF(E112="","NIJE PREBROJANO",IF(F112=0,"USKLAĐENO",IF(F112&lt;0,"MANJAK","VIŠAK"))))</f>
      </c>
      <c r="J112" s="24"/>
    </row>
    <row r="113" spans="1:10" x14ac:dyDescent="0.25">
      <c r="A113" s="28"/>
      <c r="B113" s="28"/>
      <c r="C113" s="29"/>
      <c r="D113" s="30"/>
      <c r="E113" s="30"/>
      <c r="F113" s="30">
        <f>=IF(OR(A113="",E113=""),"",E113-D113)</f>
      </c>
      <c r="G113" s="31"/>
      <c r="H113" s="31">
        <f>=IF(F113="","",F113*G113)</f>
      </c>
      <c r="I113" s="29">
        <f>=IF(A113="","",IF(E113="","NIJE PREBROJANO",IF(F113=0,"USKLAĐENO",IF(F113&lt;0,"MANJAK","VIŠAK"))))</f>
      </c>
      <c r="J113" s="28"/>
    </row>
    <row r="114" spans="1:10" x14ac:dyDescent="0.25">
      <c r="A114" s="24"/>
      <c r="B114" s="24"/>
      <c r="C114" s="25"/>
      <c r="D114" s="26"/>
      <c r="E114" s="26"/>
      <c r="F114" s="26">
        <f>=IF(OR(A114="",E114=""),"",E114-D114)</f>
      </c>
      <c r="G114" s="27"/>
      <c r="H114" s="27">
        <f>=IF(F114="","",F114*G114)</f>
      </c>
      <c r="I114" s="25">
        <f>=IF(A114="","",IF(E114="","NIJE PREBROJANO",IF(F114=0,"USKLAĐENO",IF(F114&lt;0,"MANJAK","VIŠAK"))))</f>
      </c>
      <c r="J114" s="24"/>
    </row>
    <row r="115" spans="1:10" x14ac:dyDescent="0.25">
      <c r="A115" s="28"/>
      <c r="B115" s="28"/>
      <c r="C115" s="29"/>
      <c r="D115" s="30"/>
      <c r="E115" s="30"/>
      <c r="F115" s="30">
        <f>=IF(OR(A115="",E115=""),"",E115-D115)</f>
      </c>
      <c r="G115" s="31"/>
      <c r="H115" s="31">
        <f>=IF(F115="","",F115*G115)</f>
      </c>
      <c r="I115" s="29">
        <f>=IF(A115="","",IF(E115="","NIJE PREBROJANO",IF(F115=0,"USKLAĐENO",IF(F115&lt;0,"MANJAK","VIŠAK"))))</f>
      </c>
      <c r="J115" s="28"/>
    </row>
    <row r="116" spans="1:10" x14ac:dyDescent="0.25">
      <c r="A116" s="24"/>
      <c r="B116" s="24"/>
      <c r="C116" s="25"/>
      <c r="D116" s="26"/>
      <c r="E116" s="26"/>
      <c r="F116" s="26">
        <f>=IF(OR(A116="",E116=""),"",E116-D116)</f>
      </c>
      <c r="G116" s="27"/>
      <c r="H116" s="27">
        <f>=IF(F116="","",F116*G116)</f>
      </c>
      <c r="I116" s="25">
        <f>=IF(A116="","",IF(E116="","NIJE PREBROJANO",IF(F116=0,"USKLAĐENO",IF(F116&lt;0,"MANJAK","VIŠAK"))))</f>
      </c>
      <c r="J116" s="24"/>
    </row>
    <row r="117" spans="1:10" x14ac:dyDescent="0.25">
      <c r="A117" s="28"/>
      <c r="B117" s="28"/>
      <c r="C117" s="29"/>
      <c r="D117" s="30"/>
      <c r="E117" s="30"/>
      <c r="F117" s="30">
        <f>=IF(OR(A117="",E117=""),"",E117-D117)</f>
      </c>
      <c r="G117" s="31"/>
      <c r="H117" s="31">
        <f>=IF(F117="","",F117*G117)</f>
      </c>
      <c r="I117" s="29">
        <f>=IF(A117="","",IF(E117="","NIJE PREBROJANO",IF(F117=0,"USKLAĐENO",IF(F117&lt;0,"MANJAK","VIŠAK"))))</f>
      </c>
      <c r="J117" s="28"/>
    </row>
    <row r="118" spans="1:10" x14ac:dyDescent="0.25">
      <c r="A118" s="24"/>
      <c r="B118" s="24"/>
      <c r="C118" s="25"/>
      <c r="D118" s="26"/>
      <c r="E118" s="26"/>
      <c r="F118" s="26">
        <f>=IF(OR(A118="",E118=""),"",E118-D118)</f>
      </c>
      <c r="G118" s="27"/>
      <c r="H118" s="27">
        <f>=IF(F118="","",F118*G118)</f>
      </c>
      <c r="I118" s="25">
        <f>=IF(A118="","",IF(E118="","NIJE PREBROJANO",IF(F118=0,"USKLAĐENO",IF(F118&lt;0,"MANJAK","VIŠAK"))))</f>
      </c>
      <c r="J118" s="24"/>
    </row>
    <row r="119" spans="1:10" x14ac:dyDescent="0.25">
      <c r="A119" s="28"/>
      <c r="B119" s="28"/>
      <c r="C119" s="29"/>
      <c r="D119" s="30"/>
      <c r="E119" s="30"/>
      <c r="F119" s="30">
        <f>=IF(OR(A119="",E119=""),"",E119-D119)</f>
      </c>
      <c r="G119" s="31"/>
      <c r="H119" s="31">
        <f>=IF(F119="","",F119*G119)</f>
      </c>
      <c r="I119" s="29">
        <f>=IF(A119="","",IF(E119="","NIJE PREBROJANO",IF(F119=0,"USKLAĐENO",IF(F119&lt;0,"MANJAK","VIŠAK"))))</f>
      </c>
      <c r="J119" s="28"/>
    </row>
    <row r="120" spans="1:10" x14ac:dyDescent="0.25">
      <c r="A120" s="24"/>
      <c r="B120" s="24"/>
      <c r="C120" s="25"/>
      <c r="D120" s="26"/>
      <c r="E120" s="26"/>
      <c r="F120" s="26">
        <f>=IF(OR(A120="",E120=""),"",E120-D120)</f>
      </c>
      <c r="G120" s="27"/>
      <c r="H120" s="27">
        <f>=IF(F120="","",F120*G120)</f>
      </c>
      <c r="I120" s="25">
        <f>=IF(A120="","",IF(E120="","NIJE PREBROJANO",IF(F120=0,"USKLAĐENO",IF(F120&lt;0,"MANJAK","VIŠAK"))))</f>
      </c>
      <c r="J120" s="24"/>
    </row>
    <row r="121" spans="1:10" x14ac:dyDescent="0.25">
      <c r="A121" s="28"/>
      <c r="B121" s="28"/>
      <c r="C121" s="29"/>
      <c r="D121" s="30"/>
      <c r="E121" s="30"/>
      <c r="F121" s="30">
        <f>=IF(OR(A121="",E121=""),"",E121-D121)</f>
      </c>
      <c r="G121" s="31"/>
      <c r="H121" s="31">
        <f>=IF(F121="","",F121*G121)</f>
      </c>
      <c r="I121" s="29">
        <f>=IF(A121="","",IF(E121="","NIJE PREBROJANO",IF(F121=0,"USKLAĐENO",IF(F121&lt;0,"MANJAK","VIŠAK"))))</f>
      </c>
      <c r="J121" s="28"/>
    </row>
    <row r="122" spans="1:10" x14ac:dyDescent="0.25">
      <c r="A122" s="24"/>
      <c r="B122" s="24"/>
      <c r="C122" s="25"/>
      <c r="D122" s="26"/>
      <c r="E122" s="26"/>
      <c r="F122" s="26">
        <f>=IF(OR(A122="",E122=""),"",E122-D122)</f>
      </c>
      <c r="G122" s="27"/>
      <c r="H122" s="27">
        <f>=IF(F122="","",F122*G122)</f>
      </c>
      <c r="I122" s="25">
        <f>=IF(A122="","",IF(E122="","NIJE PREBROJANO",IF(F122=0,"USKLAĐENO",IF(F122&lt;0,"MANJAK","VIŠAK"))))</f>
      </c>
      <c r="J122" s="24"/>
    </row>
    <row r="123" spans="1:10" x14ac:dyDescent="0.25">
      <c r="A123" s="28"/>
      <c r="B123" s="28"/>
      <c r="C123" s="29"/>
      <c r="D123" s="30"/>
      <c r="E123" s="30"/>
      <c r="F123" s="30">
        <f>=IF(OR(A123="",E123=""),"",E123-D123)</f>
      </c>
      <c r="G123" s="31"/>
      <c r="H123" s="31">
        <f>=IF(F123="","",F123*G123)</f>
      </c>
      <c r="I123" s="29">
        <f>=IF(A123="","",IF(E123="","NIJE PREBROJANO",IF(F123=0,"USKLAĐENO",IF(F123&lt;0,"MANJAK","VIŠAK"))))</f>
      </c>
      <c r="J123" s="28"/>
    </row>
    <row r="124" spans="1:10" x14ac:dyDescent="0.25">
      <c r="A124" s="24"/>
      <c r="B124" s="24"/>
      <c r="C124" s="25"/>
      <c r="D124" s="26"/>
      <c r="E124" s="26"/>
      <c r="F124" s="26">
        <f>=IF(OR(A124="",E124=""),"",E124-D124)</f>
      </c>
      <c r="G124" s="27"/>
      <c r="H124" s="27">
        <f>=IF(F124="","",F124*G124)</f>
      </c>
      <c r="I124" s="25">
        <f>=IF(A124="","",IF(E124="","NIJE PREBROJANO",IF(F124=0,"USKLAĐENO",IF(F124&lt;0,"MANJAK","VIŠAK"))))</f>
      </c>
      <c r="J124" s="24"/>
    </row>
    <row r="125" spans="1:10" x14ac:dyDescent="0.25">
      <c r="A125" s="28"/>
      <c r="B125" s="28"/>
      <c r="C125" s="29"/>
      <c r="D125" s="30"/>
      <c r="E125" s="30"/>
      <c r="F125" s="30">
        <f>=IF(OR(A125="",E125=""),"",E125-D125)</f>
      </c>
      <c r="G125" s="31"/>
      <c r="H125" s="31">
        <f>=IF(F125="","",F125*G125)</f>
      </c>
      <c r="I125" s="29">
        <f>=IF(A125="","",IF(E125="","NIJE PREBROJANO",IF(F125=0,"USKLAĐENO",IF(F125&lt;0,"MANJAK","VIŠAK"))))</f>
      </c>
      <c r="J125" s="28"/>
    </row>
    <row r="126" spans="1:10" x14ac:dyDescent="0.25">
      <c r="A126" s="24"/>
      <c r="B126" s="24"/>
      <c r="C126" s="25"/>
      <c r="D126" s="26"/>
      <c r="E126" s="26"/>
      <c r="F126" s="26">
        <f>=IF(OR(A126="",E126=""),"",E126-D126)</f>
      </c>
      <c r="G126" s="27"/>
      <c r="H126" s="27">
        <f>=IF(F126="","",F126*G126)</f>
      </c>
      <c r="I126" s="25">
        <f>=IF(A126="","",IF(E126="","NIJE PREBROJANO",IF(F126=0,"USKLAĐENO",IF(F126&lt;0,"MANJAK","VIŠAK"))))</f>
      </c>
      <c r="J126" s="24"/>
    </row>
    <row r="127" spans="1:10" x14ac:dyDescent="0.25">
      <c r="A127" s="28"/>
      <c r="B127" s="28"/>
      <c r="C127" s="29"/>
      <c r="D127" s="30"/>
      <c r="E127" s="30"/>
      <c r="F127" s="30">
        <f>=IF(OR(A127="",E127=""),"",E127-D127)</f>
      </c>
      <c r="G127" s="31"/>
      <c r="H127" s="31">
        <f>=IF(F127="","",F127*G127)</f>
      </c>
      <c r="I127" s="29">
        <f>=IF(A127="","",IF(E127="","NIJE PREBROJANO",IF(F127=0,"USKLAĐENO",IF(F127&lt;0,"MANJAK","VIŠAK"))))</f>
      </c>
      <c r="J127" s="28"/>
    </row>
    <row r="128" spans="1:10" x14ac:dyDescent="0.25">
      <c r="A128" s="24"/>
      <c r="B128" s="24"/>
      <c r="C128" s="25"/>
      <c r="D128" s="26"/>
      <c r="E128" s="26"/>
      <c r="F128" s="26">
        <f>=IF(OR(A128="",E128=""),"",E128-D128)</f>
      </c>
      <c r="G128" s="27"/>
      <c r="H128" s="27">
        <f>=IF(F128="","",F128*G128)</f>
      </c>
      <c r="I128" s="25">
        <f>=IF(A128="","",IF(E128="","NIJE PREBROJANO",IF(F128=0,"USKLAĐENO",IF(F128&lt;0,"MANJAK","VIŠAK"))))</f>
      </c>
      <c r="J128" s="24"/>
    </row>
    <row r="129" spans="1:10" x14ac:dyDescent="0.25">
      <c r="A129" s="28"/>
      <c r="B129" s="28"/>
      <c r="C129" s="29"/>
      <c r="D129" s="30"/>
      <c r="E129" s="30"/>
      <c r="F129" s="30">
        <f>=IF(OR(A129="",E129=""),"",E129-D129)</f>
      </c>
      <c r="G129" s="31"/>
      <c r="H129" s="31">
        <f>=IF(F129="","",F129*G129)</f>
      </c>
      <c r="I129" s="29">
        <f>=IF(A129="","",IF(E129="","NIJE PREBROJANO",IF(F129=0,"USKLAĐENO",IF(F129&lt;0,"MANJAK","VIŠAK"))))</f>
      </c>
      <c r="J129" s="28"/>
    </row>
    <row r="130" spans="1:10" x14ac:dyDescent="0.25">
      <c r="A130" s="24"/>
      <c r="B130" s="24"/>
      <c r="C130" s="25"/>
      <c r="D130" s="26"/>
      <c r="E130" s="26"/>
      <c r="F130" s="26">
        <f>=IF(OR(A130="",E130=""),"",E130-D130)</f>
      </c>
      <c r="G130" s="27"/>
      <c r="H130" s="27">
        <f>=IF(F130="","",F130*G130)</f>
      </c>
      <c r="I130" s="25">
        <f>=IF(A130="","",IF(E130="","NIJE PREBROJANO",IF(F130=0,"USKLAĐENO",IF(F130&lt;0,"MANJAK","VIŠAK"))))</f>
      </c>
      <c r="J130" s="24"/>
    </row>
    <row r="131" spans="1:10" x14ac:dyDescent="0.25">
      <c r="A131" s="28"/>
      <c r="B131" s="28"/>
      <c r="C131" s="29"/>
      <c r="D131" s="30"/>
      <c r="E131" s="30"/>
      <c r="F131" s="30">
        <f>=IF(OR(A131="",E131=""),"",E131-D131)</f>
      </c>
      <c r="G131" s="31"/>
      <c r="H131" s="31">
        <f>=IF(F131="","",F131*G131)</f>
      </c>
      <c r="I131" s="29">
        <f>=IF(A131="","",IF(E131="","NIJE PREBROJANO",IF(F131=0,"USKLAĐENO",IF(F131&lt;0,"MANJAK","VIŠAK"))))</f>
      </c>
      <c r="J131" s="28"/>
    </row>
    <row r="132" spans="1:10" x14ac:dyDescent="0.25">
      <c r="A132" s="24"/>
      <c r="B132" s="24"/>
      <c r="C132" s="25"/>
      <c r="D132" s="26"/>
      <c r="E132" s="26"/>
      <c r="F132" s="26">
        <f>=IF(OR(A132="",E132=""),"",E132-D132)</f>
      </c>
      <c r="G132" s="27"/>
      <c r="H132" s="27">
        <f>=IF(F132="","",F132*G132)</f>
      </c>
      <c r="I132" s="25">
        <f>=IF(A132="","",IF(E132="","NIJE PREBROJANO",IF(F132=0,"USKLAĐENO",IF(F132&lt;0,"MANJAK","VIŠAK"))))</f>
      </c>
      <c r="J132" s="24"/>
    </row>
    <row r="133" spans="1:10" x14ac:dyDescent="0.25">
      <c r="A133" s="28"/>
      <c r="B133" s="28"/>
      <c r="C133" s="29"/>
      <c r="D133" s="30"/>
      <c r="E133" s="30"/>
      <c r="F133" s="30">
        <f>=IF(OR(A133="",E133=""),"",E133-D133)</f>
      </c>
      <c r="G133" s="31"/>
      <c r="H133" s="31">
        <f>=IF(F133="","",F133*G133)</f>
      </c>
      <c r="I133" s="29">
        <f>=IF(A133="","",IF(E133="","NIJE PREBROJANO",IF(F133=0,"USKLAĐENO",IF(F133&lt;0,"MANJAK","VIŠAK"))))</f>
      </c>
      <c r="J133" s="28"/>
    </row>
    <row r="134" spans="1:10" x14ac:dyDescent="0.25">
      <c r="A134" s="24"/>
      <c r="B134" s="24"/>
      <c r="C134" s="25"/>
      <c r="D134" s="26"/>
      <c r="E134" s="26"/>
      <c r="F134" s="26">
        <f>=IF(OR(A134="",E134=""),"",E134-D134)</f>
      </c>
      <c r="G134" s="27"/>
      <c r="H134" s="27">
        <f>=IF(F134="","",F134*G134)</f>
      </c>
      <c r="I134" s="25">
        <f>=IF(A134="","",IF(E134="","NIJE PREBROJANO",IF(F134=0,"USKLAĐENO",IF(F134&lt;0,"MANJAK","VIŠAK"))))</f>
      </c>
      <c r="J134" s="24"/>
    </row>
    <row r="135" spans="1:10" x14ac:dyDescent="0.25">
      <c r="A135" s="28"/>
      <c r="B135" s="28"/>
      <c r="C135" s="29"/>
      <c r="D135" s="30"/>
      <c r="E135" s="30"/>
      <c r="F135" s="30">
        <f>=IF(OR(A135="",E135=""),"",E135-D135)</f>
      </c>
      <c r="G135" s="31"/>
      <c r="H135" s="31">
        <f>=IF(F135="","",F135*G135)</f>
      </c>
      <c r="I135" s="29">
        <f>=IF(A135="","",IF(E135="","NIJE PREBROJANO",IF(F135=0,"USKLAĐENO",IF(F135&lt;0,"MANJAK","VIŠAK"))))</f>
      </c>
      <c r="J135" s="28"/>
    </row>
    <row r="136" spans="1:10" x14ac:dyDescent="0.25">
      <c r="A136" s="24"/>
      <c r="B136" s="24"/>
      <c r="C136" s="25"/>
      <c r="D136" s="26"/>
      <c r="E136" s="26"/>
      <c r="F136" s="26">
        <f>=IF(OR(A136="",E136=""),"",E136-D136)</f>
      </c>
      <c r="G136" s="27"/>
      <c r="H136" s="27">
        <f>=IF(F136="","",F136*G136)</f>
      </c>
      <c r="I136" s="25">
        <f>=IF(A136="","",IF(E136="","NIJE PREBROJANO",IF(F136=0,"USKLAĐENO",IF(F136&lt;0,"MANJAK","VIŠAK"))))</f>
      </c>
      <c r="J136" s="24"/>
    </row>
    <row r="137" spans="1:10" x14ac:dyDescent="0.25">
      <c r="A137" s="28"/>
      <c r="B137" s="28"/>
      <c r="C137" s="29"/>
      <c r="D137" s="30"/>
      <c r="E137" s="30"/>
      <c r="F137" s="30">
        <f>=IF(OR(A137="",E137=""),"",E137-D137)</f>
      </c>
      <c r="G137" s="31"/>
      <c r="H137" s="31">
        <f>=IF(F137="","",F137*G137)</f>
      </c>
      <c r="I137" s="29">
        <f>=IF(A137="","",IF(E137="","NIJE PREBROJANO",IF(F137=0,"USKLAĐENO",IF(F137&lt;0,"MANJAK","VIŠAK"))))</f>
      </c>
      <c r="J137" s="28"/>
    </row>
    <row r="138" spans="1:10" x14ac:dyDescent="0.25">
      <c r="A138" s="24"/>
      <c r="B138" s="24"/>
      <c r="C138" s="25"/>
      <c r="D138" s="26"/>
      <c r="E138" s="26"/>
      <c r="F138" s="26">
        <f>=IF(OR(A138="",E138=""),"",E138-D138)</f>
      </c>
      <c r="G138" s="27"/>
      <c r="H138" s="27">
        <f>=IF(F138="","",F138*G138)</f>
      </c>
      <c r="I138" s="25">
        <f>=IF(A138="","",IF(E138="","NIJE PREBROJANO",IF(F138=0,"USKLAĐENO",IF(F138&lt;0,"MANJAK","VIŠAK"))))</f>
      </c>
      <c r="J138" s="24"/>
    </row>
    <row r="139" spans="1:10" x14ac:dyDescent="0.25">
      <c r="A139" s="28"/>
      <c r="B139" s="28"/>
      <c r="C139" s="29"/>
      <c r="D139" s="30"/>
      <c r="E139" s="30"/>
      <c r="F139" s="30">
        <f>=IF(OR(A139="",E139=""),"",E139-D139)</f>
      </c>
      <c r="G139" s="31"/>
      <c r="H139" s="31">
        <f>=IF(F139="","",F139*G139)</f>
      </c>
      <c r="I139" s="29">
        <f>=IF(A139="","",IF(E139="","NIJE PREBROJANO",IF(F139=0,"USKLAĐENO",IF(F139&lt;0,"MANJAK","VIŠAK"))))</f>
      </c>
      <c r="J139" s="28"/>
    </row>
    <row r="140" spans="1:10" x14ac:dyDescent="0.25">
      <c r="A140" s="24"/>
      <c r="B140" s="24"/>
      <c r="C140" s="25"/>
      <c r="D140" s="26"/>
      <c r="E140" s="26"/>
      <c r="F140" s="26">
        <f>=IF(OR(A140="",E140=""),"",E140-D140)</f>
      </c>
      <c r="G140" s="27"/>
      <c r="H140" s="27">
        <f>=IF(F140="","",F140*G140)</f>
      </c>
      <c r="I140" s="25">
        <f>=IF(A140="","",IF(E140="","NIJE PREBROJANO",IF(F140=0,"USKLAĐENO",IF(F140&lt;0,"MANJAK","VIŠAK"))))</f>
      </c>
      <c r="J140" s="24"/>
    </row>
    <row r="141" spans="1:10" x14ac:dyDescent="0.25">
      <c r="A141" s="28"/>
      <c r="B141" s="28"/>
      <c r="C141" s="29"/>
      <c r="D141" s="30"/>
      <c r="E141" s="30"/>
      <c r="F141" s="30">
        <f>=IF(OR(A141="",E141=""),"",E141-D141)</f>
      </c>
      <c r="G141" s="31"/>
      <c r="H141" s="31">
        <f>=IF(F141="","",F141*G141)</f>
      </c>
      <c r="I141" s="29">
        <f>=IF(A141="","",IF(E141="","NIJE PREBROJANO",IF(F141=0,"USKLAĐENO",IF(F141&lt;0,"MANJAK","VIŠAK"))))</f>
      </c>
      <c r="J141" s="28"/>
    </row>
    <row r="142" spans="1:10" x14ac:dyDescent="0.25">
      <c r="A142" s="24"/>
      <c r="B142" s="24"/>
      <c r="C142" s="25"/>
      <c r="D142" s="26"/>
      <c r="E142" s="26"/>
      <c r="F142" s="26">
        <f>=IF(OR(A142="",E142=""),"",E142-D142)</f>
      </c>
      <c r="G142" s="27"/>
      <c r="H142" s="27">
        <f>=IF(F142="","",F142*G142)</f>
      </c>
      <c r="I142" s="25">
        <f>=IF(A142="","",IF(E142="","NIJE PREBROJANO",IF(F142=0,"USKLAĐENO",IF(F142&lt;0,"MANJAK","VIŠAK"))))</f>
      </c>
      <c r="J142" s="24"/>
    </row>
    <row r="143" spans="1:10" x14ac:dyDescent="0.25">
      <c r="A143" s="28"/>
      <c r="B143" s="28"/>
      <c r="C143" s="29"/>
      <c r="D143" s="30"/>
      <c r="E143" s="30"/>
      <c r="F143" s="30">
        <f>=IF(OR(A143="",E143=""),"",E143-D143)</f>
      </c>
      <c r="G143" s="31"/>
      <c r="H143" s="31">
        <f>=IF(F143="","",F143*G143)</f>
      </c>
      <c r="I143" s="29">
        <f>=IF(A143="","",IF(E143="","NIJE PREBROJANO",IF(F143=0,"USKLAĐENO",IF(F143&lt;0,"MANJAK","VIŠAK"))))</f>
      </c>
      <c r="J143" s="28"/>
    </row>
    <row r="144" spans="1:10" x14ac:dyDescent="0.25">
      <c r="A144" s="24"/>
      <c r="B144" s="24"/>
      <c r="C144" s="25"/>
      <c r="D144" s="26"/>
      <c r="E144" s="26"/>
      <c r="F144" s="26">
        <f>=IF(OR(A144="",E144=""),"",E144-D144)</f>
      </c>
      <c r="G144" s="27"/>
      <c r="H144" s="27">
        <f>=IF(F144="","",F144*G144)</f>
      </c>
      <c r="I144" s="25">
        <f>=IF(A144="","",IF(E144="","NIJE PREBROJANO",IF(F144=0,"USKLAĐENO",IF(F144&lt;0,"MANJAK","VIŠAK"))))</f>
      </c>
      <c r="J144" s="24"/>
    </row>
    <row r="145" spans="1:10" x14ac:dyDescent="0.25">
      <c r="A145" s="28"/>
      <c r="B145" s="28"/>
      <c r="C145" s="29"/>
      <c r="D145" s="30"/>
      <c r="E145" s="30"/>
      <c r="F145" s="30">
        <f>=IF(OR(A145="",E145=""),"",E145-D145)</f>
      </c>
      <c r="G145" s="31"/>
      <c r="H145" s="31">
        <f>=IF(F145="","",F145*G145)</f>
      </c>
      <c r="I145" s="29">
        <f>=IF(A145="","",IF(E145="","NIJE PREBROJANO",IF(F145=0,"USKLAĐENO",IF(F145&lt;0,"MANJAK","VIŠAK"))))</f>
      </c>
      <c r="J145" s="28"/>
    </row>
    <row r="146" spans="1:10" x14ac:dyDescent="0.25">
      <c r="A146" s="24"/>
      <c r="B146" s="24"/>
      <c r="C146" s="25"/>
      <c r="D146" s="26"/>
      <c r="E146" s="26"/>
      <c r="F146" s="26">
        <f>=IF(OR(A146="",E146=""),"",E146-D146)</f>
      </c>
      <c r="G146" s="27"/>
      <c r="H146" s="27">
        <f>=IF(F146="","",F146*G146)</f>
      </c>
      <c r="I146" s="25">
        <f>=IF(A146="","",IF(E146="","NIJE PREBROJANO",IF(F146=0,"USKLAĐENO",IF(F146&lt;0,"MANJAK","VIŠAK"))))</f>
      </c>
      <c r="J146" s="24"/>
    </row>
    <row r="147" spans="1:10" x14ac:dyDescent="0.25">
      <c r="A147" s="28"/>
      <c r="B147" s="28"/>
      <c r="C147" s="29"/>
      <c r="D147" s="30"/>
      <c r="E147" s="30"/>
      <c r="F147" s="30">
        <f>=IF(OR(A147="",E147=""),"",E147-D147)</f>
      </c>
      <c r="G147" s="31"/>
      <c r="H147" s="31">
        <f>=IF(F147="","",F147*G147)</f>
      </c>
      <c r="I147" s="29">
        <f>=IF(A147="","",IF(E147="","NIJE PREBROJANO",IF(F147=0,"USKLAĐENO",IF(F147&lt;0,"MANJAK","VIŠAK"))))</f>
      </c>
      <c r="J147" s="28"/>
    </row>
    <row r="148" spans="1:10" x14ac:dyDescent="0.25">
      <c r="A148" s="24"/>
      <c r="B148" s="24"/>
      <c r="C148" s="25"/>
      <c r="D148" s="26"/>
      <c r="E148" s="26"/>
      <c r="F148" s="26">
        <f>=IF(OR(A148="",E148=""),"",E148-D148)</f>
      </c>
      <c r="G148" s="27"/>
      <c r="H148" s="27">
        <f>=IF(F148="","",F148*G148)</f>
      </c>
      <c r="I148" s="25">
        <f>=IF(A148="","",IF(E148="","NIJE PREBROJANO",IF(F148=0,"USKLAĐENO",IF(F148&lt;0,"MANJAK","VIŠAK"))))</f>
      </c>
      <c r="J148" s="24"/>
    </row>
    <row r="149" spans="1:10" x14ac:dyDescent="0.25">
      <c r="A149" s="28"/>
      <c r="B149" s="28"/>
      <c r="C149" s="29"/>
      <c r="D149" s="30"/>
      <c r="E149" s="30"/>
      <c r="F149" s="30">
        <f>=IF(OR(A149="",E149=""),"",E149-D149)</f>
      </c>
      <c r="G149" s="31"/>
      <c r="H149" s="31">
        <f>=IF(F149="","",F149*G149)</f>
      </c>
      <c r="I149" s="29">
        <f>=IF(A149="","",IF(E149="","NIJE PREBROJANO",IF(F149=0,"USKLAĐENO",IF(F149&lt;0,"MANJAK","VIŠAK"))))</f>
      </c>
      <c r="J149" s="28"/>
    </row>
    <row r="150" spans="1:10" x14ac:dyDescent="0.25">
      <c r="A150" s="24"/>
      <c r="B150" s="24"/>
      <c r="C150" s="25"/>
      <c r="D150" s="26"/>
      <c r="E150" s="26"/>
      <c r="F150" s="26">
        <f>=IF(OR(A150="",E150=""),"",E150-D150)</f>
      </c>
      <c r="G150" s="27"/>
      <c r="H150" s="27">
        <f>=IF(F150="","",F150*G150)</f>
      </c>
      <c r="I150" s="25">
        <f>=IF(A150="","",IF(E150="","NIJE PREBROJANO",IF(F150=0,"USKLAĐENO",IF(F150&lt;0,"MANJAK","VIŠAK"))))</f>
      </c>
      <c r="J150" s="24"/>
    </row>
    <row r="151" spans="1:10" x14ac:dyDescent="0.25">
      <c r="A151" s="28"/>
      <c r="B151" s="28"/>
      <c r="C151" s="29"/>
      <c r="D151" s="30"/>
      <c r="E151" s="30"/>
      <c r="F151" s="30">
        <f>=IF(OR(A151="",E151=""),"",E151-D151)</f>
      </c>
      <c r="G151" s="31"/>
      <c r="H151" s="31">
        <f>=IF(F151="","",F151*G151)</f>
      </c>
      <c r="I151" s="29">
        <f>=IF(A151="","",IF(E151="","NIJE PREBROJANO",IF(F151=0,"USKLAĐENO",IF(F151&lt;0,"MANJAK","VIŠAK"))))</f>
      </c>
      <c r="J151" s="28"/>
    </row>
    <row r="152" spans="1:10" x14ac:dyDescent="0.25">
      <c r="A152" s="24"/>
      <c r="B152" s="24"/>
      <c r="C152" s="25"/>
      <c r="D152" s="26"/>
      <c r="E152" s="26"/>
      <c r="F152" s="26">
        <f>=IF(OR(A152="",E152=""),"",E152-D152)</f>
      </c>
      <c r="G152" s="27"/>
      <c r="H152" s="27">
        <f>=IF(F152="","",F152*G152)</f>
      </c>
      <c r="I152" s="25">
        <f>=IF(A152="","",IF(E152="","NIJE PREBROJANO",IF(F152=0,"USKLAĐENO",IF(F152&lt;0,"MANJAK","VIŠAK"))))</f>
      </c>
      <c r="J152" s="24"/>
    </row>
    <row r="153" spans="1:10" x14ac:dyDescent="0.25">
      <c r="A153" s="28"/>
      <c r="B153" s="28"/>
      <c r="C153" s="29"/>
      <c r="D153" s="30"/>
      <c r="E153" s="30"/>
      <c r="F153" s="30">
        <f>=IF(OR(A153="",E153=""),"",E153-D153)</f>
      </c>
      <c r="G153" s="31"/>
      <c r="H153" s="31">
        <f>=IF(F153="","",F153*G153)</f>
      </c>
      <c r="I153" s="29">
        <f>=IF(A153="","",IF(E153="","NIJE PREBROJANO",IF(F153=0,"USKLAĐENO",IF(F153&lt;0,"MANJAK","VIŠAK"))))</f>
      </c>
      <c r="J153" s="28"/>
    </row>
    <row r="154" spans="1:10" x14ac:dyDescent="0.25">
      <c r="A154" s="24"/>
      <c r="B154" s="24"/>
      <c r="C154" s="25"/>
      <c r="D154" s="26"/>
      <c r="E154" s="26"/>
      <c r="F154" s="26">
        <f>=IF(OR(A154="",E154=""),"",E154-D154)</f>
      </c>
      <c r="G154" s="27"/>
      <c r="H154" s="27">
        <f>=IF(F154="","",F154*G154)</f>
      </c>
      <c r="I154" s="25">
        <f>=IF(A154="","",IF(E154="","NIJE PREBROJANO",IF(F154=0,"USKLAĐENO",IF(F154&lt;0,"MANJAK","VIŠAK"))))</f>
      </c>
      <c r="J154" s="24"/>
    </row>
    <row r="155" spans="1:10" x14ac:dyDescent="0.25">
      <c r="A155" s="28"/>
      <c r="B155" s="28"/>
      <c r="C155" s="29"/>
      <c r="D155" s="30"/>
      <c r="E155" s="30"/>
      <c r="F155" s="30">
        <f>=IF(OR(A155="",E155=""),"",E155-D155)</f>
      </c>
      <c r="G155" s="31"/>
      <c r="H155" s="31">
        <f>=IF(F155="","",F155*G155)</f>
      </c>
      <c r="I155" s="29">
        <f>=IF(A155="","",IF(E155="","NIJE PREBROJANO",IF(F155=0,"USKLAĐENO",IF(F155&lt;0,"MANJAK","VIŠAK"))))</f>
      </c>
      <c r="J155" s="28"/>
    </row>
    <row r="156" spans="1:10" x14ac:dyDescent="0.25">
      <c r="A156" s="24"/>
      <c r="B156" s="24"/>
      <c r="C156" s="25"/>
      <c r="D156" s="26"/>
      <c r="E156" s="26"/>
      <c r="F156" s="26">
        <f>=IF(OR(A156="",E156=""),"",E156-D156)</f>
      </c>
      <c r="G156" s="27"/>
      <c r="H156" s="27">
        <f>=IF(F156="","",F156*G156)</f>
      </c>
      <c r="I156" s="25">
        <f>=IF(A156="","",IF(E156="","NIJE PREBROJANO",IF(F156=0,"USKLAĐENO",IF(F156&lt;0,"MANJAK","VIŠAK"))))</f>
      </c>
      <c r="J156" s="24"/>
    </row>
    <row r="157" spans="1:10" x14ac:dyDescent="0.25">
      <c r="A157" s="28"/>
      <c r="B157" s="28"/>
      <c r="C157" s="29"/>
      <c r="D157" s="30"/>
      <c r="E157" s="30"/>
      <c r="F157" s="30">
        <f>=IF(OR(A157="",E157=""),"",E157-D157)</f>
      </c>
      <c r="G157" s="31"/>
      <c r="H157" s="31">
        <f>=IF(F157="","",F157*G157)</f>
      </c>
      <c r="I157" s="29">
        <f>=IF(A157="","",IF(E157="","NIJE PREBROJANO",IF(F157=0,"USKLAĐENO",IF(F157&lt;0,"MANJAK","VIŠAK"))))</f>
      </c>
      <c r="J157" s="28"/>
    </row>
    <row r="158" spans="1:10" x14ac:dyDescent="0.25">
      <c r="A158" s="24"/>
      <c r="B158" s="24"/>
      <c r="C158" s="25"/>
      <c r="D158" s="26"/>
      <c r="E158" s="26"/>
      <c r="F158" s="26">
        <f>=IF(OR(A158="",E158=""),"",E158-D158)</f>
      </c>
      <c r="G158" s="27"/>
      <c r="H158" s="27">
        <f>=IF(F158="","",F158*G158)</f>
      </c>
      <c r="I158" s="25">
        <f>=IF(A158="","",IF(E158="","NIJE PREBROJANO",IF(F158=0,"USKLAĐENO",IF(F158&lt;0,"MANJAK","VIŠAK"))))</f>
      </c>
      <c r="J158" s="24"/>
    </row>
    <row r="159" spans="1:10" x14ac:dyDescent="0.25">
      <c r="A159" s="28"/>
      <c r="B159" s="28"/>
      <c r="C159" s="29"/>
      <c r="D159" s="30"/>
      <c r="E159" s="30"/>
      <c r="F159" s="30">
        <f>=IF(OR(A159="",E159=""),"",E159-D159)</f>
      </c>
      <c r="G159" s="31"/>
      <c r="H159" s="31">
        <f>=IF(F159="","",F159*G159)</f>
      </c>
      <c r="I159" s="29">
        <f>=IF(A159="","",IF(E159="","NIJE PREBROJANO",IF(F159=0,"USKLAĐENO",IF(F159&lt;0,"MANJAK","VIŠAK"))))</f>
      </c>
      <c r="J159" s="28"/>
    </row>
    <row r="160" spans="1:10" x14ac:dyDescent="0.25">
      <c r="A160" s="24"/>
      <c r="B160" s="24"/>
      <c r="C160" s="25"/>
      <c r="D160" s="26"/>
      <c r="E160" s="26"/>
      <c r="F160" s="26">
        <f>=IF(OR(A160="",E160=""),"",E160-D160)</f>
      </c>
      <c r="G160" s="27"/>
      <c r="H160" s="27">
        <f>=IF(F160="","",F160*G160)</f>
      </c>
      <c r="I160" s="25">
        <f>=IF(A160="","",IF(E160="","NIJE PREBROJANO",IF(F160=0,"USKLAĐENO",IF(F160&lt;0,"MANJAK","VIŠAK"))))</f>
      </c>
      <c r="J160" s="24"/>
    </row>
    <row r="161" spans="1:10" x14ac:dyDescent="0.25">
      <c r="A161" s="28"/>
      <c r="B161" s="28"/>
      <c r="C161" s="29"/>
      <c r="D161" s="30"/>
      <c r="E161" s="30"/>
      <c r="F161" s="30">
        <f>=IF(OR(A161="",E161=""),"",E161-D161)</f>
      </c>
      <c r="G161" s="31"/>
      <c r="H161" s="31">
        <f>=IF(F161="","",F161*G161)</f>
      </c>
      <c r="I161" s="29">
        <f>=IF(A161="","",IF(E161="","NIJE PREBROJANO",IF(F161=0,"USKLAĐENO",IF(F161&lt;0,"MANJAK","VIŠAK"))))</f>
      </c>
      <c r="J161" s="28"/>
    </row>
    <row r="162" spans="1:10" x14ac:dyDescent="0.25">
      <c r="A162" s="24"/>
      <c r="B162" s="24"/>
      <c r="C162" s="25"/>
      <c r="D162" s="26"/>
      <c r="E162" s="26"/>
      <c r="F162" s="26">
        <f>=IF(OR(A162="",E162=""),"",E162-D162)</f>
      </c>
      <c r="G162" s="27"/>
      <c r="H162" s="27">
        <f>=IF(F162="","",F162*G162)</f>
      </c>
      <c r="I162" s="25">
        <f>=IF(A162="","",IF(E162="","NIJE PREBROJANO",IF(F162=0,"USKLAĐENO",IF(F162&lt;0,"MANJAK","VIŠAK"))))</f>
      </c>
      <c r="J162" s="24"/>
    </row>
    <row r="163" spans="1:10" x14ac:dyDescent="0.25">
      <c r="A163" s="28"/>
      <c r="B163" s="28"/>
      <c r="C163" s="29"/>
      <c r="D163" s="30"/>
      <c r="E163" s="30"/>
      <c r="F163" s="30">
        <f>=IF(OR(A163="",E163=""),"",E163-D163)</f>
      </c>
      <c r="G163" s="31"/>
      <c r="H163" s="31">
        <f>=IF(F163="","",F163*G163)</f>
      </c>
      <c r="I163" s="29">
        <f>=IF(A163="","",IF(E163="","NIJE PREBROJANO",IF(F163=0,"USKLAĐENO",IF(F163&lt;0,"MANJAK","VIŠAK"))))</f>
      </c>
      <c r="J163" s="28"/>
    </row>
    <row r="164" spans="1:10" x14ac:dyDescent="0.25">
      <c r="A164" s="24"/>
      <c r="B164" s="24"/>
      <c r="C164" s="25"/>
      <c r="D164" s="26"/>
      <c r="E164" s="26"/>
      <c r="F164" s="26">
        <f>=IF(OR(A164="",E164=""),"",E164-D164)</f>
      </c>
      <c r="G164" s="27"/>
      <c r="H164" s="27">
        <f>=IF(F164="","",F164*G164)</f>
      </c>
      <c r="I164" s="25">
        <f>=IF(A164="","",IF(E164="","NIJE PREBROJANO",IF(F164=0,"USKLAĐENO",IF(F164&lt;0,"MANJAK","VIŠAK"))))</f>
      </c>
      <c r="J164" s="24"/>
    </row>
    <row r="165" spans="1:10" x14ac:dyDescent="0.25">
      <c r="A165" s="28"/>
      <c r="B165" s="28"/>
      <c r="C165" s="29"/>
      <c r="D165" s="30"/>
      <c r="E165" s="30"/>
      <c r="F165" s="30">
        <f>=IF(OR(A165="",E165=""),"",E165-D165)</f>
      </c>
      <c r="G165" s="31"/>
      <c r="H165" s="31">
        <f>=IF(F165="","",F165*G165)</f>
      </c>
      <c r="I165" s="29">
        <f>=IF(A165="","",IF(E165="","NIJE PREBROJANO",IF(F165=0,"USKLAĐENO",IF(F165&lt;0,"MANJAK","VIŠAK"))))</f>
      </c>
      <c r="J165" s="28"/>
    </row>
    <row r="166" spans="1:10" x14ac:dyDescent="0.25">
      <c r="A166" s="24"/>
      <c r="B166" s="24"/>
      <c r="C166" s="25"/>
      <c r="D166" s="26"/>
      <c r="E166" s="26"/>
      <c r="F166" s="26">
        <f>=IF(OR(A166="",E166=""),"",E166-D166)</f>
      </c>
      <c r="G166" s="27"/>
      <c r="H166" s="27">
        <f>=IF(F166="","",F166*G166)</f>
      </c>
      <c r="I166" s="25">
        <f>=IF(A166="","",IF(E166="","NIJE PREBROJANO",IF(F166=0,"USKLAĐENO",IF(F166&lt;0,"MANJAK","VIŠAK"))))</f>
      </c>
      <c r="J166" s="24"/>
    </row>
    <row r="167" spans="1:10" x14ac:dyDescent="0.25">
      <c r="A167" s="28"/>
      <c r="B167" s="28"/>
      <c r="C167" s="29"/>
      <c r="D167" s="30"/>
      <c r="E167" s="30"/>
      <c r="F167" s="30">
        <f>=IF(OR(A167="",E167=""),"",E167-D167)</f>
      </c>
      <c r="G167" s="31"/>
      <c r="H167" s="31">
        <f>=IF(F167="","",F167*G167)</f>
      </c>
      <c r="I167" s="29">
        <f>=IF(A167="","",IF(E167="","NIJE PREBROJANO",IF(F167=0,"USKLAĐENO",IF(F167&lt;0,"MANJAK","VIŠAK"))))</f>
      </c>
      <c r="J167" s="28"/>
    </row>
    <row r="168" spans="1:10" x14ac:dyDescent="0.25">
      <c r="A168" s="24"/>
      <c r="B168" s="24"/>
      <c r="C168" s="25"/>
      <c r="D168" s="26"/>
      <c r="E168" s="26"/>
      <c r="F168" s="26">
        <f>=IF(OR(A168="",E168=""),"",E168-D168)</f>
      </c>
      <c r="G168" s="27"/>
      <c r="H168" s="27">
        <f>=IF(F168="","",F168*G168)</f>
      </c>
      <c r="I168" s="25">
        <f>=IF(A168="","",IF(E168="","NIJE PREBROJANO",IF(F168=0,"USKLAĐENO",IF(F168&lt;0,"MANJAK","VIŠAK"))))</f>
      </c>
      <c r="J168" s="24"/>
    </row>
    <row r="169" spans="1:10" x14ac:dyDescent="0.25">
      <c r="A169" s="28"/>
      <c r="B169" s="28"/>
      <c r="C169" s="29"/>
      <c r="D169" s="30"/>
      <c r="E169" s="30"/>
      <c r="F169" s="30">
        <f>=IF(OR(A169="",E169=""),"",E169-D169)</f>
      </c>
      <c r="G169" s="31"/>
      <c r="H169" s="31">
        <f>=IF(F169="","",F169*G169)</f>
      </c>
      <c r="I169" s="29">
        <f>=IF(A169="","",IF(E169="","NIJE PREBROJANO",IF(F169=0,"USKLAĐENO",IF(F169&lt;0,"MANJAK","VIŠAK"))))</f>
      </c>
      <c r="J169" s="28"/>
    </row>
    <row r="170" spans="1:10" x14ac:dyDescent="0.25">
      <c r="A170" s="24"/>
      <c r="B170" s="24"/>
      <c r="C170" s="25"/>
      <c r="D170" s="26"/>
      <c r="E170" s="26"/>
      <c r="F170" s="26">
        <f>=IF(OR(A170="",E170=""),"",E170-D170)</f>
      </c>
      <c r="G170" s="27"/>
      <c r="H170" s="27">
        <f>=IF(F170="","",F170*G170)</f>
      </c>
      <c r="I170" s="25">
        <f>=IF(A170="","",IF(E170="","NIJE PREBROJANO",IF(F170=0,"USKLAĐENO",IF(F170&lt;0,"MANJAK","VIŠAK"))))</f>
      </c>
      <c r="J170" s="24"/>
    </row>
    <row r="171" spans="1:10" x14ac:dyDescent="0.25">
      <c r="A171" s="28"/>
      <c r="B171" s="28"/>
      <c r="C171" s="29"/>
      <c r="D171" s="30"/>
      <c r="E171" s="30"/>
      <c r="F171" s="30">
        <f>=IF(OR(A171="",E171=""),"",E171-D171)</f>
      </c>
      <c r="G171" s="31"/>
      <c r="H171" s="31">
        <f>=IF(F171="","",F171*G171)</f>
      </c>
      <c r="I171" s="29">
        <f>=IF(A171="","",IF(E171="","NIJE PREBROJANO",IF(F171=0,"USKLAĐENO",IF(F171&lt;0,"MANJAK","VIŠAK"))))</f>
      </c>
      <c r="J171" s="28"/>
    </row>
    <row r="172" spans="1:10" x14ac:dyDescent="0.25">
      <c r="A172" s="24"/>
      <c r="B172" s="24"/>
      <c r="C172" s="25"/>
      <c r="D172" s="26"/>
      <c r="E172" s="26"/>
      <c r="F172" s="26">
        <f>=IF(OR(A172="",E172=""),"",E172-D172)</f>
      </c>
      <c r="G172" s="27"/>
      <c r="H172" s="27">
        <f>=IF(F172="","",F172*G172)</f>
      </c>
      <c r="I172" s="25">
        <f>=IF(A172="","",IF(E172="","NIJE PREBROJANO",IF(F172=0,"USKLAĐENO",IF(F172&lt;0,"MANJAK","VIŠAK"))))</f>
      </c>
      <c r="J172" s="24"/>
    </row>
    <row r="173" spans="1:10" x14ac:dyDescent="0.25">
      <c r="A173" s="28"/>
      <c r="B173" s="28"/>
      <c r="C173" s="29"/>
      <c r="D173" s="30"/>
      <c r="E173" s="30"/>
      <c r="F173" s="30">
        <f>=IF(OR(A173="",E173=""),"",E173-D173)</f>
      </c>
      <c r="G173" s="31"/>
      <c r="H173" s="31">
        <f>=IF(F173="","",F173*G173)</f>
      </c>
      <c r="I173" s="29">
        <f>=IF(A173="","",IF(E173="","NIJE PREBROJANO",IF(F173=0,"USKLAĐENO",IF(F173&lt;0,"MANJAK","VIŠAK"))))</f>
      </c>
      <c r="J173" s="28"/>
    </row>
    <row r="174" spans="1:10" x14ac:dyDescent="0.25">
      <c r="A174" s="24"/>
      <c r="B174" s="24"/>
      <c r="C174" s="25"/>
      <c r="D174" s="26"/>
      <c r="E174" s="26"/>
      <c r="F174" s="26">
        <f>=IF(OR(A174="",E174=""),"",E174-D174)</f>
      </c>
      <c r="G174" s="27"/>
      <c r="H174" s="27">
        <f>=IF(F174="","",F174*G174)</f>
      </c>
      <c r="I174" s="25">
        <f>=IF(A174="","",IF(E174="","NIJE PREBROJANO",IF(F174=0,"USKLAĐENO",IF(F174&lt;0,"MANJAK","VIŠAK"))))</f>
      </c>
      <c r="J174" s="24"/>
    </row>
    <row r="175" spans="1:10" x14ac:dyDescent="0.25">
      <c r="A175" s="28"/>
      <c r="B175" s="28"/>
      <c r="C175" s="29"/>
      <c r="D175" s="30"/>
      <c r="E175" s="30"/>
      <c r="F175" s="30">
        <f>=IF(OR(A175="",E175=""),"",E175-D175)</f>
      </c>
      <c r="G175" s="31"/>
      <c r="H175" s="31">
        <f>=IF(F175="","",F175*G175)</f>
      </c>
      <c r="I175" s="29">
        <f>=IF(A175="","",IF(E175="","NIJE PREBROJANO",IF(F175=0,"USKLAĐENO",IF(F175&lt;0,"MANJAK","VIŠAK"))))</f>
      </c>
      <c r="J175" s="28"/>
    </row>
    <row r="176" spans="1:10" x14ac:dyDescent="0.25">
      <c r="A176" s="24"/>
      <c r="B176" s="24"/>
      <c r="C176" s="25"/>
      <c r="D176" s="26"/>
      <c r="E176" s="26"/>
      <c r="F176" s="26">
        <f>=IF(OR(A176="",E176=""),"",E176-D176)</f>
      </c>
      <c r="G176" s="27"/>
      <c r="H176" s="27">
        <f>=IF(F176="","",F176*G176)</f>
      </c>
      <c r="I176" s="25">
        <f>=IF(A176="","",IF(E176="","NIJE PREBROJANO",IF(F176=0,"USKLAĐENO",IF(F176&lt;0,"MANJAK","VIŠAK"))))</f>
      </c>
      <c r="J176" s="24"/>
    </row>
    <row r="177" spans="1:10" x14ac:dyDescent="0.25">
      <c r="A177" s="28"/>
      <c r="B177" s="28"/>
      <c r="C177" s="29"/>
      <c r="D177" s="30"/>
      <c r="E177" s="30"/>
      <c r="F177" s="30">
        <f>=IF(OR(A177="",E177=""),"",E177-D177)</f>
      </c>
      <c r="G177" s="31"/>
      <c r="H177" s="31">
        <f>=IF(F177="","",F177*G177)</f>
      </c>
      <c r="I177" s="29">
        <f>=IF(A177="","",IF(E177="","NIJE PREBROJANO",IF(F177=0,"USKLAĐENO",IF(F177&lt;0,"MANJAK","VIŠAK"))))</f>
      </c>
      <c r="J177" s="28"/>
    </row>
    <row r="178" spans="1:10" x14ac:dyDescent="0.25">
      <c r="A178" s="24"/>
      <c r="B178" s="24"/>
      <c r="C178" s="25"/>
      <c r="D178" s="26"/>
      <c r="E178" s="26"/>
      <c r="F178" s="26">
        <f>=IF(OR(A178="",E178=""),"",E178-D178)</f>
      </c>
      <c r="G178" s="27"/>
      <c r="H178" s="27">
        <f>=IF(F178="","",F178*G178)</f>
      </c>
      <c r="I178" s="25">
        <f>=IF(A178="","",IF(E178="","NIJE PREBROJANO",IF(F178=0,"USKLAĐENO",IF(F178&lt;0,"MANJAK","VIŠAK"))))</f>
      </c>
      <c r="J178" s="24"/>
    </row>
    <row r="179" spans="1:10" x14ac:dyDescent="0.25">
      <c r="A179" s="28"/>
      <c r="B179" s="28"/>
      <c r="C179" s="29"/>
      <c r="D179" s="30"/>
      <c r="E179" s="30"/>
      <c r="F179" s="30">
        <f>=IF(OR(A179="",E179=""),"",E179-D179)</f>
      </c>
      <c r="G179" s="31"/>
      <c r="H179" s="31">
        <f>=IF(F179="","",F179*G179)</f>
      </c>
      <c r="I179" s="29">
        <f>=IF(A179="","",IF(E179="","NIJE PREBROJANO",IF(F179=0,"USKLAĐENO",IF(F179&lt;0,"MANJAK","VIŠAK"))))</f>
      </c>
      <c r="J179" s="28"/>
    </row>
    <row r="180" spans="1:10" x14ac:dyDescent="0.25">
      <c r="A180" s="24"/>
      <c r="B180" s="24"/>
      <c r="C180" s="25"/>
      <c r="D180" s="26"/>
      <c r="E180" s="26"/>
      <c r="F180" s="26">
        <f>=IF(OR(A180="",E180=""),"",E180-D180)</f>
      </c>
      <c r="G180" s="27"/>
      <c r="H180" s="27">
        <f>=IF(F180="","",F180*G180)</f>
      </c>
      <c r="I180" s="25">
        <f>=IF(A180="","",IF(E180="","NIJE PREBROJANO",IF(F180=0,"USKLAĐENO",IF(F180&lt;0,"MANJAK","VIŠAK"))))</f>
      </c>
      <c r="J180" s="24"/>
    </row>
    <row r="181" spans="1:10" x14ac:dyDescent="0.25">
      <c r="A181" s="28"/>
      <c r="B181" s="28"/>
      <c r="C181" s="29"/>
      <c r="D181" s="30"/>
      <c r="E181" s="30"/>
      <c r="F181" s="30">
        <f>=IF(OR(A181="",E181=""),"",E181-D181)</f>
      </c>
      <c r="G181" s="31"/>
      <c r="H181" s="31">
        <f>=IF(F181="","",F181*G181)</f>
      </c>
      <c r="I181" s="29">
        <f>=IF(A181="","",IF(E181="","NIJE PREBROJANO",IF(F181=0,"USKLAĐENO",IF(F181&lt;0,"MANJAK","VIŠAK"))))</f>
      </c>
      <c r="J181" s="28"/>
    </row>
    <row r="182" spans="1:10" x14ac:dyDescent="0.25">
      <c r="A182" s="24"/>
      <c r="B182" s="24"/>
      <c r="C182" s="25"/>
      <c r="D182" s="26"/>
      <c r="E182" s="26"/>
      <c r="F182" s="26">
        <f>=IF(OR(A182="",E182=""),"",E182-D182)</f>
      </c>
      <c r="G182" s="27"/>
      <c r="H182" s="27">
        <f>=IF(F182="","",F182*G182)</f>
      </c>
      <c r="I182" s="25">
        <f>=IF(A182="","",IF(E182="","NIJE PREBROJANO",IF(F182=0,"USKLAĐENO",IF(F182&lt;0,"MANJAK","VIŠAK"))))</f>
      </c>
      <c r="J182" s="24"/>
    </row>
    <row r="183" spans="1:10" x14ac:dyDescent="0.25">
      <c r="A183" s="28"/>
      <c r="B183" s="28"/>
      <c r="C183" s="29"/>
      <c r="D183" s="30"/>
      <c r="E183" s="30"/>
      <c r="F183" s="30">
        <f>=IF(OR(A183="",E183=""),"",E183-D183)</f>
      </c>
      <c r="G183" s="31"/>
      <c r="H183" s="31">
        <f>=IF(F183="","",F183*G183)</f>
      </c>
      <c r="I183" s="29">
        <f>=IF(A183="","",IF(E183="","NIJE PREBROJANO",IF(F183=0,"USKLAĐENO",IF(F183&lt;0,"MANJAK","VIŠAK"))))</f>
      </c>
      <c r="J183" s="28"/>
    </row>
    <row r="184" spans="1:10" x14ac:dyDescent="0.25">
      <c r="A184" s="24"/>
      <c r="B184" s="24"/>
      <c r="C184" s="25"/>
      <c r="D184" s="26"/>
      <c r="E184" s="26"/>
      <c r="F184" s="26">
        <f>=IF(OR(A184="",E184=""),"",E184-D184)</f>
      </c>
      <c r="G184" s="27"/>
      <c r="H184" s="27">
        <f>=IF(F184="","",F184*G184)</f>
      </c>
      <c r="I184" s="25">
        <f>=IF(A184="","",IF(E184="","NIJE PREBROJANO",IF(F184=0,"USKLAĐENO",IF(F184&lt;0,"MANJAK","VIŠAK"))))</f>
      </c>
      <c r="J184" s="24"/>
    </row>
    <row r="185" spans="1:10" x14ac:dyDescent="0.25">
      <c r="A185" s="28"/>
      <c r="B185" s="28"/>
      <c r="C185" s="29"/>
      <c r="D185" s="30"/>
      <c r="E185" s="30"/>
      <c r="F185" s="30">
        <f>=IF(OR(A185="",E185=""),"",E185-D185)</f>
      </c>
      <c r="G185" s="31"/>
      <c r="H185" s="31">
        <f>=IF(F185="","",F185*G185)</f>
      </c>
      <c r="I185" s="29">
        <f>=IF(A185="","",IF(E185="","NIJE PREBROJANO",IF(F185=0,"USKLAĐENO",IF(F185&lt;0,"MANJAK","VIŠAK"))))</f>
      </c>
      <c r="J185" s="28"/>
    </row>
    <row r="186" spans="1:10" x14ac:dyDescent="0.25">
      <c r="A186" s="24"/>
      <c r="B186" s="24"/>
      <c r="C186" s="25"/>
      <c r="D186" s="26"/>
      <c r="E186" s="26"/>
      <c r="F186" s="26">
        <f>=IF(OR(A186="",E186=""),"",E186-D186)</f>
      </c>
      <c r="G186" s="27"/>
      <c r="H186" s="27">
        <f>=IF(F186="","",F186*G186)</f>
      </c>
      <c r="I186" s="25">
        <f>=IF(A186="","",IF(E186="","NIJE PREBROJANO",IF(F186=0,"USKLAĐENO",IF(F186&lt;0,"MANJAK","VIŠAK"))))</f>
      </c>
      <c r="J186" s="24"/>
    </row>
    <row r="187" spans="1:10" x14ac:dyDescent="0.25">
      <c r="A187" s="28"/>
      <c r="B187" s="28"/>
      <c r="C187" s="29"/>
      <c r="D187" s="30"/>
      <c r="E187" s="30"/>
      <c r="F187" s="30">
        <f>=IF(OR(A187="",E187=""),"",E187-D187)</f>
      </c>
      <c r="G187" s="31"/>
      <c r="H187" s="31">
        <f>=IF(F187="","",F187*G187)</f>
      </c>
      <c r="I187" s="29">
        <f>=IF(A187="","",IF(E187="","NIJE PREBROJANO",IF(F187=0,"USKLAĐENO",IF(F187&lt;0,"MANJAK","VIŠAK"))))</f>
      </c>
      <c r="J187" s="28"/>
    </row>
    <row r="188" spans="1:10" x14ac:dyDescent="0.25">
      <c r="A188" s="24"/>
      <c r="B188" s="24"/>
      <c r="C188" s="25"/>
      <c r="D188" s="26"/>
      <c r="E188" s="26"/>
      <c r="F188" s="26">
        <f>=IF(OR(A188="",E188=""),"",E188-D188)</f>
      </c>
      <c r="G188" s="27"/>
      <c r="H188" s="27">
        <f>=IF(F188="","",F188*G188)</f>
      </c>
      <c r="I188" s="25">
        <f>=IF(A188="","",IF(E188="","NIJE PREBROJANO",IF(F188=0,"USKLAĐENO",IF(F188&lt;0,"MANJAK","VIŠAK"))))</f>
      </c>
      <c r="J188" s="24"/>
    </row>
    <row r="189" spans="1:10" x14ac:dyDescent="0.25">
      <c r="A189" s="28"/>
      <c r="B189" s="28"/>
      <c r="C189" s="29"/>
      <c r="D189" s="30"/>
      <c r="E189" s="30"/>
      <c r="F189" s="30">
        <f>=IF(OR(A189="",E189=""),"",E189-D189)</f>
      </c>
      <c r="G189" s="31"/>
      <c r="H189" s="31">
        <f>=IF(F189="","",F189*G189)</f>
      </c>
      <c r="I189" s="29">
        <f>=IF(A189="","",IF(E189="","NIJE PREBROJANO",IF(F189=0,"USKLAĐENO",IF(F189&lt;0,"MANJAK","VIŠAK"))))</f>
      </c>
      <c r="J189" s="28"/>
    </row>
    <row r="190" spans="1:10" x14ac:dyDescent="0.25">
      <c r="A190" s="24"/>
      <c r="B190" s="24"/>
      <c r="C190" s="25"/>
      <c r="D190" s="26"/>
      <c r="E190" s="26"/>
      <c r="F190" s="26">
        <f>=IF(OR(A190="",E190=""),"",E190-D190)</f>
      </c>
      <c r="G190" s="27"/>
      <c r="H190" s="27">
        <f>=IF(F190="","",F190*G190)</f>
      </c>
      <c r="I190" s="25">
        <f>=IF(A190="","",IF(E190="","NIJE PREBROJANO",IF(F190=0,"USKLAĐENO",IF(F190&lt;0,"MANJAK","VIŠAK"))))</f>
      </c>
      <c r="J190" s="24"/>
    </row>
    <row r="191" spans="1:10" x14ac:dyDescent="0.25">
      <c r="A191" s="28"/>
      <c r="B191" s="28"/>
      <c r="C191" s="29"/>
      <c r="D191" s="30"/>
      <c r="E191" s="30"/>
      <c r="F191" s="30">
        <f>=IF(OR(A191="",E191=""),"",E191-D191)</f>
      </c>
      <c r="G191" s="31"/>
      <c r="H191" s="31">
        <f>=IF(F191="","",F191*G191)</f>
      </c>
      <c r="I191" s="29">
        <f>=IF(A191="","",IF(E191="","NIJE PREBROJANO",IF(F191=0,"USKLAĐENO",IF(F191&lt;0,"MANJAK","VIŠAK"))))</f>
      </c>
      <c r="J191" s="28"/>
    </row>
    <row r="192" spans="1:10" x14ac:dyDescent="0.25">
      <c r="A192" s="24"/>
      <c r="B192" s="24"/>
      <c r="C192" s="25"/>
      <c r="D192" s="26"/>
      <c r="E192" s="26"/>
      <c r="F192" s="26">
        <f>=IF(OR(A192="",E192=""),"",E192-D192)</f>
      </c>
      <c r="G192" s="27"/>
      <c r="H192" s="27">
        <f>=IF(F192="","",F192*G192)</f>
      </c>
      <c r="I192" s="25">
        <f>=IF(A192="","",IF(E192="","NIJE PREBROJANO",IF(F192=0,"USKLAĐENO",IF(F192&lt;0,"MANJAK","VIŠAK"))))</f>
      </c>
      <c r="J192" s="24"/>
    </row>
    <row r="193" spans="1:10" x14ac:dyDescent="0.25">
      <c r="A193" s="28"/>
      <c r="B193" s="28"/>
      <c r="C193" s="29"/>
      <c r="D193" s="30"/>
      <c r="E193" s="30"/>
      <c r="F193" s="30">
        <f>=IF(OR(A193="",E193=""),"",E193-D193)</f>
      </c>
      <c r="G193" s="31"/>
      <c r="H193" s="31">
        <f>=IF(F193="","",F193*G193)</f>
      </c>
      <c r="I193" s="29">
        <f>=IF(A193="","",IF(E193="","NIJE PREBROJANO",IF(F193=0,"USKLAĐENO",IF(F193&lt;0,"MANJAK","VIŠAK"))))</f>
      </c>
      <c r="J193" s="28"/>
    </row>
    <row r="194" spans="1:10" x14ac:dyDescent="0.25">
      <c r="A194" s="24"/>
      <c r="B194" s="24"/>
      <c r="C194" s="25"/>
      <c r="D194" s="26"/>
      <c r="E194" s="26"/>
      <c r="F194" s="26">
        <f>=IF(OR(A194="",E194=""),"",E194-D194)</f>
      </c>
      <c r="G194" s="27"/>
      <c r="H194" s="27">
        <f>=IF(F194="","",F194*G194)</f>
      </c>
      <c r="I194" s="25">
        <f>=IF(A194="","",IF(E194="","NIJE PREBROJANO",IF(F194=0,"USKLAĐENO",IF(F194&lt;0,"MANJAK","VIŠAK"))))</f>
      </c>
      <c r="J194" s="24"/>
    </row>
    <row r="195" spans="1:10" x14ac:dyDescent="0.25">
      <c r="A195" s="28"/>
      <c r="B195" s="28"/>
      <c r="C195" s="29"/>
      <c r="D195" s="30"/>
      <c r="E195" s="30"/>
      <c r="F195" s="30">
        <f>=IF(OR(A195="",E195=""),"",E195-D195)</f>
      </c>
      <c r="G195" s="31"/>
      <c r="H195" s="31">
        <f>=IF(F195="","",F195*G195)</f>
      </c>
      <c r="I195" s="29">
        <f>=IF(A195="","",IF(E195="","NIJE PREBROJANO",IF(F195=0,"USKLAĐENO",IF(F195&lt;0,"MANJAK","VIŠAK"))))</f>
      </c>
      <c r="J195" s="28"/>
    </row>
    <row r="196" spans="1:10" x14ac:dyDescent="0.25">
      <c r="A196" s="24"/>
      <c r="B196" s="24"/>
      <c r="C196" s="25"/>
      <c r="D196" s="26"/>
      <c r="E196" s="26"/>
      <c r="F196" s="26">
        <f>=IF(OR(A196="",E196=""),"",E196-D196)</f>
      </c>
      <c r="G196" s="27"/>
      <c r="H196" s="27">
        <f>=IF(F196="","",F196*G196)</f>
      </c>
      <c r="I196" s="25">
        <f>=IF(A196="","",IF(E196="","NIJE PREBROJANO",IF(F196=0,"USKLAĐENO",IF(F196&lt;0,"MANJAK","VIŠAK"))))</f>
      </c>
      <c r="J196" s="24"/>
    </row>
    <row r="197" spans="1:10" x14ac:dyDescent="0.25">
      <c r="A197" s="28"/>
      <c r="B197" s="28"/>
      <c r="C197" s="29"/>
      <c r="D197" s="30"/>
      <c r="E197" s="30"/>
      <c r="F197" s="30">
        <f>=IF(OR(A197="",E197=""),"",E197-D197)</f>
      </c>
      <c r="G197" s="31"/>
      <c r="H197" s="31">
        <f>=IF(F197="","",F197*G197)</f>
      </c>
      <c r="I197" s="29">
        <f>=IF(A197="","",IF(E197="","NIJE PREBROJANO",IF(F197=0,"USKLAĐENO",IF(F197&lt;0,"MANJAK","VIŠAK"))))</f>
      </c>
      <c r="J197" s="28"/>
    </row>
    <row r="198" spans="1:10" x14ac:dyDescent="0.25">
      <c r="A198" s="24"/>
      <c r="B198" s="24"/>
      <c r="C198" s="25"/>
      <c r="D198" s="26"/>
      <c r="E198" s="26"/>
      <c r="F198" s="26">
        <f>=IF(OR(A198="",E198=""),"",E198-D198)</f>
      </c>
      <c r="G198" s="27"/>
      <c r="H198" s="27">
        <f>=IF(F198="","",F198*G198)</f>
      </c>
      <c r="I198" s="25">
        <f>=IF(A198="","",IF(E198="","NIJE PREBROJANO",IF(F198=0,"USKLAĐENO",IF(F198&lt;0,"MANJAK","VIŠAK"))))</f>
      </c>
      <c r="J198" s="24"/>
    </row>
    <row r="199" spans="1:10" x14ac:dyDescent="0.25">
      <c r="A199" s="28"/>
      <c r="B199" s="28"/>
      <c r="C199" s="29"/>
      <c r="D199" s="30"/>
      <c r="E199" s="30"/>
      <c r="F199" s="30">
        <f>=IF(OR(A199="",E199=""),"",E199-D199)</f>
      </c>
      <c r="G199" s="31"/>
      <c r="H199" s="31">
        <f>=IF(F199="","",F199*G199)</f>
      </c>
      <c r="I199" s="29">
        <f>=IF(A199="","",IF(E199="","NIJE PREBROJANO",IF(F199=0,"USKLAĐENO",IF(F199&lt;0,"MANJAK","VIŠAK"))))</f>
      </c>
      <c r="J199" s="28"/>
    </row>
    <row r="200" spans="1:10" x14ac:dyDescent="0.25">
      <c r="A200" s="24"/>
      <c r="B200" s="24"/>
      <c r="C200" s="25"/>
      <c r="D200" s="26"/>
      <c r="E200" s="26"/>
      <c r="F200" s="26">
        <f>=IF(OR(A200="",E200=""),"",E200-D200)</f>
      </c>
      <c r="G200" s="27"/>
      <c r="H200" s="27">
        <f>=IF(F200="","",F200*G200)</f>
      </c>
      <c r="I200" s="25">
        <f>=IF(A200="","",IF(E200="","NIJE PREBROJANO",IF(F200=0,"USKLAĐENO",IF(F200&lt;0,"MANJAK","VIŠAK"))))</f>
      </c>
      <c r="J200" s="24"/>
    </row>
    <row r="201" spans="1:10" x14ac:dyDescent="0.25">
      <c r="A201" s="28"/>
      <c r="B201" s="28"/>
      <c r="C201" s="29"/>
      <c r="D201" s="30"/>
      <c r="E201" s="30"/>
      <c r="F201" s="30">
        <f>=IF(OR(A201="",E201=""),"",E201-D201)</f>
      </c>
      <c r="G201" s="31"/>
      <c r="H201" s="31">
        <f>=IF(F201="","",F201*G201)</f>
      </c>
      <c r="I201" s="29">
        <f>=IF(A201="","",IF(E201="","NIJE PREBROJANO",IF(F201=0,"USKLAĐENO",IF(F201&lt;0,"MANJAK","VIŠAK"))))</f>
      </c>
      <c r="J201" s="28"/>
    </row>
    <row r="202" spans="1:10" x14ac:dyDescent="0.25">
      <c r="A202" s="24"/>
      <c r="B202" s="24"/>
      <c r="C202" s="25"/>
      <c r="D202" s="26"/>
      <c r="E202" s="26"/>
      <c r="F202" s="26">
        <f>=IF(OR(A202="",E202=""),"",E202-D202)</f>
      </c>
      <c r="G202" s="27"/>
      <c r="H202" s="27">
        <f>=IF(F202="","",F202*G202)</f>
      </c>
      <c r="I202" s="25">
        <f>=IF(A202="","",IF(E202="","NIJE PREBROJANO",IF(F202=0,"USKLAĐENO",IF(F202&lt;0,"MANJAK","VIŠAK"))))</f>
      </c>
      <c r="J202" s="24"/>
    </row>
    <row r="203" spans="1:10" x14ac:dyDescent="0.25">
      <c r="A203" s="28"/>
      <c r="B203" s="28"/>
      <c r="C203" s="29"/>
      <c r="D203" s="30"/>
      <c r="E203" s="30"/>
      <c r="F203" s="30">
        <f>=IF(OR(A203="",E203=""),"",E203-D203)</f>
      </c>
      <c r="G203" s="31"/>
      <c r="H203" s="31">
        <f>=IF(F203="","",F203*G203)</f>
      </c>
      <c r="I203" s="29">
        <f>=IF(A203="","",IF(E203="","NIJE PREBROJANO",IF(F203=0,"USKLAĐENO",IF(F203&lt;0,"MANJAK","VIŠAK"))))</f>
      </c>
      <c r="J203" s="28"/>
    </row>
    <row r="204" spans="1:10" x14ac:dyDescent="0.25">
      <c r="A204" s="24"/>
      <c r="B204" s="24"/>
      <c r="C204" s="25"/>
      <c r="D204" s="26"/>
      <c r="E204" s="26"/>
      <c r="F204" s="26">
        <f>=IF(OR(A204="",E204=""),"",E204-D204)</f>
      </c>
      <c r="G204" s="27"/>
      <c r="H204" s="27">
        <f>=IF(F204="","",F204*G204)</f>
      </c>
      <c r="I204" s="25">
        <f>=IF(A204="","",IF(E204="","NIJE PREBROJANO",IF(F204=0,"USKLAĐENO",IF(F204&lt;0,"MANJAK","VIŠAK"))))</f>
      </c>
      <c r="J204" s="24"/>
    </row>
    <row r="205" spans="1:10" x14ac:dyDescent="0.25">
      <c r="A205" s="28"/>
      <c r="B205" s="28"/>
      <c r="C205" s="29"/>
      <c r="D205" s="30"/>
      <c r="E205" s="30"/>
      <c r="F205" s="30">
        <f>=IF(OR(A205="",E205=""),"",E205-D205)</f>
      </c>
      <c r="G205" s="31"/>
      <c r="H205" s="31">
        <f>=IF(F205="","",F205*G205)</f>
      </c>
      <c r="I205" s="29">
        <f>=IF(A205="","",IF(E205="","NIJE PREBROJANO",IF(F205=0,"USKLAĐENO",IF(F205&lt;0,"MANJAK","VIŠAK"))))</f>
      </c>
      <c r="J205" s="28"/>
    </row>
    <row r="206" spans="1:10" x14ac:dyDescent="0.25">
      <c r="A206" s="24"/>
      <c r="B206" s="24"/>
      <c r="C206" s="25"/>
      <c r="D206" s="26"/>
      <c r="E206" s="26"/>
      <c r="F206" s="26">
        <f>=IF(OR(A206="",E206=""),"",E206-D206)</f>
      </c>
      <c r="G206" s="27"/>
      <c r="H206" s="27">
        <f>=IF(F206="","",F206*G206)</f>
      </c>
      <c r="I206" s="25">
        <f>=IF(A206="","",IF(E206="","NIJE PREBROJANO",IF(F206=0,"USKLAĐENO",IF(F206&lt;0,"MANJAK","VIŠAK"))))</f>
      </c>
      <c r="J206" s="24"/>
    </row>
    <row r="207" spans="1:10" x14ac:dyDescent="0.25">
      <c r="A207" s="28"/>
      <c r="B207" s="28"/>
      <c r="C207" s="29"/>
      <c r="D207" s="30"/>
      <c r="E207" s="30"/>
      <c r="F207" s="30">
        <f>=IF(OR(A207="",E207=""),"",E207-D207)</f>
      </c>
      <c r="G207" s="31"/>
      <c r="H207" s="31">
        <f>=IF(F207="","",F207*G207)</f>
      </c>
      <c r="I207" s="29">
        <f>=IF(A207="","",IF(E207="","NIJE PREBROJANO",IF(F207=0,"USKLAĐENO",IF(F207&lt;0,"MANJAK","VIŠAK"))))</f>
      </c>
      <c r="J207" s="28"/>
    </row>
    <row r="208" spans="1:10" x14ac:dyDescent="0.25">
      <c r="A208" s="24"/>
      <c r="B208" s="24"/>
      <c r="C208" s="25"/>
      <c r="D208" s="26"/>
      <c r="E208" s="26"/>
      <c r="F208" s="26">
        <f>=IF(OR(A208="",E208=""),"",E208-D208)</f>
      </c>
      <c r="G208" s="27"/>
      <c r="H208" s="27">
        <f>=IF(F208="","",F208*G208)</f>
      </c>
      <c r="I208" s="25">
        <f>=IF(A208="","",IF(E208="","NIJE PREBROJANO",IF(F208=0,"USKLAĐENO",IF(F208&lt;0,"MANJAK","VIŠAK"))))</f>
      </c>
      <c r="J208" s="24"/>
    </row>
    <row r="209" spans="1:10" x14ac:dyDescent="0.25">
      <c r="A209" s="28"/>
      <c r="B209" s="28"/>
      <c r="C209" s="29"/>
      <c r="D209" s="30"/>
      <c r="E209" s="30"/>
      <c r="F209" s="30">
        <f>=IF(OR(A209="",E209=""),"",E209-D209)</f>
      </c>
      <c r="G209" s="31"/>
      <c r="H209" s="31">
        <f>=IF(F209="","",F209*G209)</f>
      </c>
      <c r="I209" s="29">
        <f>=IF(A209="","",IF(E209="","NIJE PREBROJANO",IF(F209=0,"USKLAĐENO",IF(F209&lt;0,"MANJAK","VIŠAK"))))</f>
      </c>
      <c r="J209" s="28"/>
    </row>
    <row r="210" spans="1:10" x14ac:dyDescent="0.25">
      <c r="A210" s="24"/>
      <c r="B210" s="24"/>
      <c r="C210" s="25"/>
      <c r="D210" s="26"/>
      <c r="E210" s="26"/>
      <c r="F210" s="26">
        <f>=IF(OR(A210="",E210=""),"",E210-D210)</f>
      </c>
      <c r="G210" s="27"/>
      <c r="H210" s="27">
        <f>=IF(F210="","",F210*G210)</f>
      </c>
      <c r="I210" s="25">
        <f>=IF(A210="","",IF(E210="","NIJE PREBROJANO",IF(F210=0,"USKLAĐENO",IF(F210&lt;0,"MANJAK","VIŠAK"))))</f>
      </c>
      <c r="J210" s="24"/>
    </row>
    <row r="211" spans="1:10" x14ac:dyDescent="0.25">
      <c r="A211" s="28"/>
      <c r="B211" s="28"/>
      <c r="C211" s="29"/>
      <c r="D211" s="30"/>
      <c r="E211" s="30"/>
      <c r="F211" s="30">
        <f>=IF(OR(A211="",E211=""),"",E211-D211)</f>
      </c>
      <c r="G211" s="31"/>
      <c r="H211" s="31">
        <f>=IF(F211="","",F211*G211)</f>
      </c>
      <c r="I211" s="29">
        <f>=IF(A211="","",IF(E211="","NIJE PREBROJANO",IF(F211=0,"USKLAĐENO",IF(F211&lt;0,"MANJAK","VIŠAK"))))</f>
      </c>
      <c r="J211" s="28"/>
    </row>
    <row r="212" spans="1:10" x14ac:dyDescent="0.25">
      <c r="A212" s="24"/>
      <c r="B212" s="24"/>
      <c r="C212" s="25"/>
      <c r="D212" s="26"/>
      <c r="E212" s="26"/>
      <c r="F212" s="26">
        <f>=IF(OR(A212="",E212=""),"",E212-D212)</f>
      </c>
      <c r="G212" s="27"/>
      <c r="H212" s="27">
        <f>=IF(F212="","",F212*G212)</f>
      </c>
      <c r="I212" s="25">
        <f>=IF(A212="","",IF(E212="","NIJE PREBROJANO",IF(F212=0,"USKLAĐENO",IF(F212&lt;0,"MANJAK","VIŠAK"))))</f>
      </c>
      <c r="J212" s="24"/>
    </row>
    <row r="213" spans="1:10" x14ac:dyDescent="0.25">
      <c r="A213" s="28"/>
      <c r="B213" s="28"/>
      <c r="C213" s="29"/>
      <c r="D213" s="30"/>
      <c r="E213" s="30"/>
      <c r="F213" s="30">
        <f>=IF(OR(A213="",E213=""),"",E213-D213)</f>
      </c>
      <c r="G213" s="31"/>
      <c r="H213" s="31">
        <f>=IF(F213="","",F213*G213)</f>
      </c>
      <c r="I213" s="29">
        <f>=IF(A213="","",IF(E213="","NIJE PREBROJANO",IF(F213=0,"USKLAĐENO",IF(F213&lt;0,"MANJAK","VIŠAK"))))</f>
      </c>
      <c r="J213" s="28"/>
    </row>
    <row r="214" spans="1:10" x14ac:dyDescent="0.25">
      <c r="A214" s="24"/>
      <c r="B214" s="24"/>
      <c r="C214" s="25"/>
      <c r="D214" s="26"/>
      <c r="E214" s="26"/>
      <c r="F214" s="26">
        <f>=IF(OR(A214="",E214=""),"",E214-D214)</f>
      </c>
      <c r="G214" s="27"/>
      <c r="H214" s="27">
        <f>=IF(F214="","",F214*G214)</f>
      </c>
      <c r="I214" s="25">
        <f>=IF(A214="","",IF(E214="","NIJE PREBROJANO",IF(F214=0,"USKLAĐENO",IF(F214&lt;0,"MANJAK","VIŠAK"))))</f>
      </c>
      <c r="J214" s="24"/>
    </row>
    <row r="215" spans="1:10" x14ac:dyDescent="0.25">
      <c r="A215" s="28"/>
      <c r="B215" s="28"/>
      <c r="C215" s="29"/>
      <c r="D215" s="30"/>
      <c r="E215" s="30"/>
      <c r="F215" s="30">
        <f>=IF(OR(A215="",E215=""),"",E215-D215)</f>
      </c>
      <c r="G215" s="31"/>
      <c r="H215" s="31">
        <f>=IF(F215="","",F215*G215)</f>
      </c>
      <c r="I215" s="29">
        <f>=IF(A215="","",IF(E215="","NIJE PREBROJANO",IF(F215=0,"USKLAĐENO",IF(F215&lt;0,"MANJAK","VIŠAK"))))</f>
      </c>
      <c r="J215" s="28"/>
    </row>
    <row r="216" spans="1:10" x14ac:dyDescent="0.25">
      <c r="A216" s="24"/>
      <c r="B216" s="24"/>
      <c r="C216" s="25"/>
      <c r="D216" s="26"/>
      <c r="E216" s="26"/>
      <c r="F216" s="26">
        <f>=IF(OR(A216="",E216=""),"",E216-D216)</f>
      </c>
      <c r="G216" s="27"/>
      <c r="H216" s="27">
        <f>=IF(F216="","",F216*G216)</f>
      </c>
      <c r="I216" s="25">
        <f>=IF(A216="","",IF(E216="","NIJE PREBROJANO",IF(F216=0,"USKLAĐENO",IF(F216&lt;0,"MANJAK","VIŠAK"))))</f>
      </c>
      <c r="J216" s="24"/>
    </row>
    <row r="217" spans="1:10" x14ac:dyDescent="0.25">
      <c r="A217" s="28"/>
      <c r="B217" s="28"/>
      <c r="C217" s="29"/>
      <c r="D217" s="30"/>
      <c r="E217" s="30"/>
      <c r="F217" s="30">
        <f>=IF(OR(A217="",E217=""),"",E217-D217)</f>
      </c>
      <c r="G217" s="31"/>
      <c r="H217" s="31">
        <f>=IF(F217="","",F217*G217)</f>
      </c>
      <c r="I217" s="29">
        <f>=IF(A217="","",IF(E217="","NIJE PREBROJANO",IF(F217=0,"USKLAĐENO",IF(F217&lt;0,"MANJAK","VIŠAK"))))</f>
      </c>
      <c r="J217" s="28"/>
    </row>
    <row r="218" spans="1:10" x14ac:dyDescent="0.25">
      <c r="A218" s="24"/>
      <c r="B218" s="24"/>
      <c r="C218" s="25"/>
      <c r="D218" s="26"/>
      <c r="E218" s="26"/>
      <c r="F218" s="26">
        <f>=IF(OR(A218="",E218=""),"",E218-D218)</f>
      </c>
      <c r="G218" s="27"/>
      <c r="H218" s="27">
        <f>=IF(F218="","",F218*G218)</f>
      </c>
      <c r="I218" s="25">
        <f>=IF(A218="","",IF(E218="","NIJE PREBROJANO",IF(F218=0,"USKLAĐENO",IF(F218&lt;0,"MANJAK","VIŠAK"))))</f>
      </c>
      <c r="J218" s="24"/>
    </row>
    <row r="219" spans="1:10" x14ac:dyDescent="0.25">
      <c r="A219" s="28"/>
      <c r="B219" s="28"/>
      <c r="C219" s="29"/>
      <c r="D219" s="30"/>
      <c r="E219" s="30"/>
      <c r="F219" s="30">
        <f>=IF(OR(A219="",E219=""),"",E219-D219)</f>
      </c>
      <c r="G219" s="31"/>
      <c r="H219" s="31">
        <f>=IF(F219="","",F219*G219)</f>
      </c>
      <c r="I219" s="29">
        <f>=IF(A219="","",IF(E219="","NIJE PREBROJANO",IF(F219=0,"USKLAĐENO",IF(F219&lt;0,"MANJAK","VIŠAK"))))</f>
      </c>
      <c r="J219" s="28"/>
    </row>
    <row r="220" spans="1:10" x14ac:dyDescent="0.25">
      <c r="A220" s="24"/>
      <c r="B220" s="24"/>
      <c r="C220" s="25"/>
      <c r="D220" s="26"/>
      <c r="E220" s="26"/>
      <c r="F220" s="26">
        <f>=IF(OR(A220="",E220=""),"",E220-D220)</f>
      </c>
      <c r="G220" s="27"/>
      <c r="H220" s="27">
        <f>=IF(F220="","",F220*G220)</f>
      </c>
      <c r="I220" s="25">
        <f>=IF(A220="","",IF(E220="","NIJE PREBROJANO",IF(F220=0,"USKLAĐENO",IF(F220&lt;0,"MANJAK","VIŠAK"))))</f>
      </c>
      <c r="J220" s="24"/>
    </row>
    <row r="221" spans="1:10" x14ac:dyDescent="0.25">
      <c r="A221" s="28"/>
      <c r="B221" s="28"/>
      <c r="C221" s="29"/>
      <c r="D221" s="30"/>
      <c r="E221" s="30"/>
      <c r="F221" s="30">
        <f>=IF(OR(A221="",E221=""),"",E221-D221)</f>
      </c>
      <c r="G221" s="31"/>
      <c r="H221" s="31">
        <f>=IF(F221="","",F221*G221)</f>
      </c>
      <c r="I221" s="29">
        <f>=IF(A221="","",IF(E221="","NIJE PREBROJANO",IF(F221=0,"USKLAĐENO",IF(F221&lt;0,"MANJAK","VIŠAK"))))</f>
      </c>
      <c r="J221" s="28"/>
    </row>
    <row r="222" spans="1:10" x14ac:dyDescent="0.25">
      <c r="A222" s="24"/>
      <c r="B222" s="24"/>
      <c r="C222" s="25"/>
      <c r="D222" s="26"/>
      <c r="E222" s="26"/>
      <c r="F222" s="26">
        <f>=IF(OR(A222="",E222=""),"",E222-D222)</f>
      </c>
      <c r="G222" s="27"/>
      <c r="H222" s="27">
        <f>=IF(F222="","",F222*G222)</f>
      </c>
      <c r="I222" s="25">
        <f>=IF(A222="","",IF(E222="","NIJE PREBROJANO",IF(F222=0,"USKLAĐENO",IF(F222&lt;0,"MANJAK","VIŠAK"))))</f>
      </c>
      <c r="J222" s="24"/>
    </row>
    <row r="223" spans="1:10" x14ac:dyDescent="0.25">
      <c r="A223" s="28"/>
      <c r="B223" s="28"/>
      <c r="C223" s="29"/>
      <c r="D223" s="30"/>
      <c r="E223" s="30"/>
      <c r="F223" s="30">
        <f>=IF(OR(A223="",E223=""),"",E223-D223)</f>
      </c>
      <c r="G223" s="31"/>
      <c r="H223" s="31">
        <f>=IF(F223="","",F223*G223)</f>
      </c>
      <c r="I223" s="29">
        <f>=IF(A223="","",IF(E223="","NIJE PREBROJANO",IF(F223=0,"USKLAĐENO",IF(F223&lt;0,"MANJAK","VIŠAK"))))</f>
      </c>
      <c r="J223" s="28"/>
    </row>
    <row r="224" spans="1:10" x14ac:dyDescent="0.25">
      <c r="A224" s="24"/>
      <c r="B224" s="24"/>
      <c r="C224" s="25"/>
      <c r="D224" s="26"/>
      <c r="E224" s="26"/>
      <c r="F224" s="26">
        <f>=IF(OR(A224="",E224=""),"",E224-D224)</f>
      </c>
      <c r="G224" s="27"/>
      <c r="H224" s="27">
        <f>=IF(F224="","",F224*G224)</f>
      </c>
      <c r="I224" s="25">
        <f>=IF(A224="","",IF(E224="","NIJE PREBROJANO",IF(F224=0,"USKLAĐENO",IF(F224&lt;0,"MANJAK","VIŠAK"))))</f>
      </c>
      <c r="J224" s="24"/>
    </row>
    <row r="225" spans="1:10" x14ac:dyDescent="0.25">
      <c r="A225" s="28"/>
      <c r="B225" s="28"/>
      <c r="C225" s="29"/>
      <c r="D225" s="30"/>
      <c r="E225" s="30"/>
      <c r="F225" s="30">
        <f>=IF(OR(A225="",E225=""),"",E225-D225)</f>
      </c>
      <c r="G225" s="31"/>
      <c r="H225" s="31">
        <f>=IF(F225="","",F225*G225)</f>
      </c>
      <c r="I225" s="29">
        <f>=IF(A225="","",IF(E225="","NIJE PREBROJANO",IF(F225=0,"USKLAĐENO",IF(F225&lt;0,"MANJAK","VIŠAK"))))</f>
      </c>
      <c r="J225" s="28"/>
    </row>
    <row r="226" spans="1:10" x14ac:dyDescent="0.25">
      <c r="A226" s="24"/>
      <c r="B226" s="24"/>
      <c r="C226" s="25"/>
      <c r="D226" s="26"/>
      <c r="E226" s="26"/>
      <c r="F226" s="26">
        <f>=IF(OR(A226="",E226=""),"",E226-D226)</f>
      </c>
      <c r="G226" s="27"/>
      <c r="H226" s="27">
        <f>=IF(F226="","",F226*G226)</f>
      </c>
      <c r="I226" s="25">
        <f>=IF(A226="","",IF(E226="","NIJE PREBROJANO",IF(F226=0,"USKLAĐENO",IF(F226&lt;0,"MANJAK","VIŠAK"))))</f>
      </c>
      <c r="J226" s="24"/>
    </row>
    <row r="227" spans="1:10" x14ac:dyDescent="0.25">
      <c r="A227" s="28"/>
      <c r="B227" s="28"/>
      <c r="C227" s="29"/>
      <c r="D227" s="30"/>
      <c r="E227" s="30"/>
      <c r="F227" s="30">
        <f>=IF(OR(A227="",E227=""),"",E227-D227)</f>
      </c>
      <c r="G227" s="31"/>
      <c r="H227" s="31">
        <f>=IF(F227="","",F227*G227)</f>
      </c>
      <c r="I227" s="29">
        <f>=IF(A227="","",IF(E227="","NIJE PREBROJANO",IF(F227=0,"USKLAĐENO",IF(F227&lt;0,"MANJAK","VIŠAK"))))</f>
      </c>
      <c r="J227" s="28"/>
    </row>
    <row r="228" spans="1:10" x14ac:dyDescent="0.25">
      <c r="A228" s="24"/>
      <c r="B228" s="24"/>
      <c r="C228" s="25"/>
      <c r="D228" s="26"/>
      <c r="E228" s="26"/>
      <c r="F228" s="26">
        <f>=IF(OR(A228="",E228=""),"",E228-D228)</f>
      </c>
      <c r="G228" s="27"/>
      <c r="H228" s="27">
        <f>=IF(F228="","",F228*G228)</f>
      </c>
      <c r="I228" s="25">
        <f>=IF(A228="","",IF(E228="","NIJE PREBROJANO",IF(F228=0,"USKLAĐENO",IF(F228&lt;0,"MANJAK","VIŠAK"))))</f>
      </c>
      <c r="J228" s="24"/>
    </row>
    <row r="229" spans="1:10" x14ac:dyDescent="0.25">
      <c r="A229" s="28"/>
      <c r="B229" s="28"/>
      <c r="C229" s="29"/>
      <c r="D229" s="30"/>
      <c r="E229" s="30"/>
      <c r="F229" s="30">
        <f>=IF(OR(A229="",E229=""),"",E229-D229)</f>
      </c>
      <c r="G229" s="31"/>
      <c r="H229" s="31">
        <f>=IF(F229="","",F229*G229)</f>
      </c>
      <c r="I229" s="29">
        <f>=IF(A229="","",IF(E229="","NIJE PREBROJANO",IF(F229=0,"USKLAĐENO",IF(F229&lt;0,"MANJAK","VIŠAK"))))</f>
      </c>
      <c r="J229" s="28"/>
    </row>
    <row r="230" spans="1:10" x14ac:dyDescent="0.25">
      <c r="A230" s="24"/>
      <c r="B230" s="24"/>
      <c r="C230" s="25"/>
      <c r="D230" s="26"/>
      <c r="E230" s="26"/>
      <c r="F230" s="26">
        <f>=IF(OR(A230="",E230=""),"",E230-D230)</f>
      </c>
      <c r="G230" s="27"/>
      <c r="H230" s="27">
        <f>=IF(F230="","",F230*G230)</f>
      </c>
      <c r="I230" s="25">
        <f>=IF(A230="","",IF(E230="","NIJE PREBROJANO",IF(F230=0,"USKLAĐENO",IF(F230&lt;0,"MANJAK","VIŠAK"))))</f>
      </c>
      <c r="J230" s="24"/>
    </row>
    <row r="231" spans="1:10" x14ac:dyDescent="0.25">
      <c r="A231" s="28"/>
      <c r="B231" s="28"/>
      <c r="C231" s="29"/>
      <c r="D231" s="30"/>
      <c r="E231" s="30"/>
      <c r="F231" s="30">
        <f>=IF(OR(A231="",E231=""),"",E231-D231)</f>
      </c>
      <c r="G231" s="31"/>
      <c r="H231" s="31">
        <f>=IF(F231="","",F231*G231)</f>
      </c>
      <c r="I231" s="29">
        <f>=IF(A231="","",IF(E231="","NIJE PREBROJANO",IF(F231=0,"USKLAĐENO",IF(F231&lt;0,"MANJAK","VIŠAK"))))</f>
      </c>
      <c r="J231" s="28"/>
    </row>
    <row r="232" spans="1:10" x14ac:dyDescent="0.25">
      <c r="A232" s="24"/>
      <c r="B232" s="24"/>
      <c r="C232" s="25"/>
      <c r="D232" s="26"/>
      <c r="E232" s="26"/>
      <c r="F232" s="26">
        <f>=IF(OR(A232="",E232=""),"",E232-D232)</f>
      </c>
      <c r="G232" s="27"/>
      <c r="H232" s="27">
        <f>=IF(F232="","",F232*G232)</f>
      </c>
      <c r="I232" s="25">
        <f>=IF(A232="","",IF(E232="","NIJE PREBROJANO",IF(F232=0,"USKLAĐENO",IF(F232&lt;0,"MANJAK","VIŠAK"))))</f>
      </c>
      <c r="J232" s="24"/>
    </row>
    <row r="233" spans="1:10" x14ac:dyDescent="0.25">
      <c r="A233" s="28"/>
      <c r="B233" s="28"/>
      <c r="C233" s="29"/>
      <c r="D233" s="30"/>
      <c r="E233" s="30"/>
      <c r="F233" s="30">
        <f>=IF(OR(A233="",E233=""),"",E233-D233)</f>
      </c>
      <c r="G233" s="31"/>
      <c r="H233" s="31">
        <f>=IF(F233="","",F233*G233)</f>
      </c>
      <c r="I233" s="29">
        <f>=IF(A233="","",IF(E233="","NIJE PREBROJANO",IF(F233=0,"USKLAĐENO",IF(F233&lt;0,"MANJAK","VIŠAK"))))</f>
      </c>
      <c r="J233" s="28"/>
    </row>
    <row r="234" spans="1:10" x14ac:dyDescent="0.25">
      <c r="A234" s="24"/>
      <c r="B234" s="24"/>
      <c r="C234" s="25"/>
      <c r="D234" s="26"/>
      <c r="E234" s="26"/>
      <c r="F234" s="26">
        <f>=IF(OR(A234="",E234=""),"",E234-D234)</f>
      </c>
      <c r="G234" s="27"/>
      <c r="H234" s="27">
        <f>=IF(F234="","",F234*G234)</f>
      </c>
      <c r="I234" s="25">
        <f>=IF(A234="","",IF(E234="","NIJE PREBROJANO",IF(F234=0,"USKLAĐENO",IF(F234&lt;0,"MANJAK","VIŠAK"))))</f>
      </c>
      <c r="J234" s="24"/>
    </row>
    <row r="235" spans="1:10" x14ac:dyDescent="0.25">
      <c r="A235" s="28"/>
      <c r="B235" s="28"/>
      <c r="C235" s="29"/>
      <c r="D235" s="30"/>
      <c r="E235" s="30"/>
      <c r="F235" s="30">
        <f>=IF(OR(A235="",E235=""),"",E235-D235)</f>
      </c>
      <c r="G235" s="31"/>
      <c r="H235" s="31">
        <f>=IF(F235="","",F235*G235)</f>
      </c>
      <c r="I235" s="29">
        <f>=IF(A235="","",IF(E235="","NIJE PREBROJANO",IF(F235=0,"USKLAĐENO",IF(F235&lt;0,"MANJAK","VIŠAK"))))</f>
      </c>
      <c r="J235" s="28"/>
    </row>
    <row r="236" spans="1:10" x14ac:dyDescent="0.25">
      <c r="A236" s="24"/>
      <c r="B236" s="24"/>
      <c r="C236" s="25"/>
      <c r="D236" s="26"/>
      <c r="E236" s="26"/>
      <c r="F236" s="26">
        <f>=IF(OR(A236="",E236=""),"",E236-D236)</f>
      </c>
      <c r="G236" s="27"/>
      <c r="H236" s="27">
        <f>=IF(F236="","",F236*G236)</f>
      </c>
      <c r="I236" s="25">
        <f>=IF(A236="","",IF(E236="","NIJE PREBROJANO",IF(F236=0,"USKLAĐENO",IF(F236&lt;0,"MANJAK","VIŠAK"))))</f>
      </c>
      <c r="J236" s="24"/>
    </row>
    <row r="237" spans="1:10" x14ac:dyDescent="0.25">
      <c r="A237" s="28"/>
      <c r="B237" s="28"/>
      <c r="C237" s="29"/>
      <c r="D237" s="30"/>
      <c r="E237" s="30"/>
      <c r="F237" s="30">
        <f>=IF(OR(A237="",E237=""),"",E237-D237)</f>
      </c>
      <c r="G237" s="31"/>
      <c r="H237" s="31">
        <f>=IF(F237="","",F237*G237)</f>
      </c>
      <c r="I237" s="29">
        <f>=IF(A237="","",IF(E237="","NIJE PREBROJANO",IF(F237=0,"USKLAĐENO",IF(F237&lt;0,"MANJAK","VIŠAK"))))</f>
      </c>
      <c r="J237" s="28"/>
    </row>
    <row r="238" spans="1:10" x14ac:dyDescent="0.25">
      <c r="A238" s="24"/>
      <c r="B238" s="24"/>
      <c r="C238" s="25"/>
      <c r="D238" s="26"/>
      <c r="E238" s="26"/>
      <c r="F238" s="26">
        <f>=IF(OR(A238="",E238=""),"",E238-D238)</f>
      </c>
      <c r="G238" s="27"/>
      <c r="H238" s="27">
        <f>=IF(F238="","",F238*G238)</f>
      </c>
      <c r="I238" s="25">
        <f>=IF(A238="","",IF(E238="","NIJE PREBROJANO",IF(F238=0,"USKLAĐENO",IF(F238&lt;0,"MANJAK","VIŠAK"))))</f>
      </c>
      <c r="J238" s="24"/>
    </row>
    <row r="239" spans="1:10" x14ac:dyDescent="0.25">
      <c r="A239" s="28"/>
      <c r="B239" s="28"/>
      <c r="C239" s="29"/>
      <c r="D239" s="30"/>
      <c r="E239" s="30"/>
      <c r="F239" s="30">
        <f>=IF(OR(A239="",E239=""),"",E239-D239)</f>
      </c>
      <c r="G239" s="31"/>
      <c r="H239" s="31">
        <f>=IF(F239="","",F239*G239)</f>
      </c>
      <c r="I239" s="29">
        <f>=IF(A239="","",IF(E239="","NIJE PREBROJANO",IF(F239=0,"USKLAĐENO",IF(F239&lt;0,"MANJAK","VIŠAK"))))</f>
      </c>
      <c r="J239" s="28"/>
    </row>
    <row r="240" spans="1:10" x14ac:dyDescent="0.25">
      <c r="A240" s="24"/>
      <c r="B240" s="24"/>
      <c r="C240" s="25"/>
      <c r="D240" s="26"/>
      <c r="E240" s="26"/>
      <c r="F240" s="26">
        <f>=IF(OR(A240="",E240=""),"",E240-D240)</f>
      </c>
      <c r="G240" s="27"/>
      <c r="H240" s="27">
        <f>=IF(F240="","",F240*G240)</f>
      </c>
      <c r="I240" s="25">
        <f>=IF(A240="","",IF(E240="","NIJE PREBROJANO",IF(F240=0,"USKLAĐENO",IF(F240&lt;0,"MANJAK","VIŠAK"))))</f>
      </c>
      <c r="J240" s="24"/>
    </row>
    <row r="241" spans="1:10" x14ac:dyDescent="0.25">
      <c r="A241" s="28"/>
      <c r="B241" s="28"/>
      <c r="C241" s="29"/>
      <c r="D241" s="30"/>
      <c r="E241" s="30"/>
      <c r="F241" s="30">
        <f>=IF(OR(A241="",E241=""),"",E241-D241)</f>
      </c>
      <c r="G241" s="31"/>
      <c r="H241" s="31">
        <f>=IF(F241="","",F241*G241)</f>
      </c>
      <c r="I241" s="29">
        <f>=IF(A241="","",IF(E241="","NIJE PREBROJANO",IF(F241=0,"USKLAĐENO",IF(F241&lt;0,"MANJAK","VIŠAK"))))</f>
      </c>
      <c r="J241" s="28"/>
    </row>
    <row r="242" spans="1:10" x14ac:dyDescent="0.25">
      <c r="A242" s="24"/>
      <c r="B242" s="24"/>
      <c r="C242" s="25"/>
      <c r="D242" s="26"/>
      <c r="E242" s="26"/>
      <c r="F242" s="26">
        <f>=IF(OR(A242="",E242=""),"",E242-D242)</f>
      </c>
      <c r="G242" s="27"/>
      <c r="H242" s="27">
        <f>=IF(F242="","",F242*G242)</f>
      </c>
      <c r="I242" s="25">
        <f>=IF(A242="","",IF(E242="","NIJE PREBROJANO",IF(F242=0,"USKLAĐENO",IF(F242&lt;0,"MANJAK","VIŠAK"))))</f>
      </c>
      <c r="J242" s="24"/>
    </row>
    <row r="243" spans="1:10" x14ac:dyDescent="0.25">
      <c r="A243" s="28"/>
      <c r="B243" s="28"/>
      <c r="C243" s="29"/>
      <c r="D243" s="30"/>
      <c r="E243" s="30"/>
      <c r="F243" s="30">
        <f>=IF(OR(A243="",E243=""),"",E243-D243)</f>
      </c>
      <c r="G243" s="31"/>
      <c r="H243" s="31">
        <f>=IF(F243="","",F243*G243)</f>
      </c>
      <c r="I243" s="29">
        <f>=IF(A243="","",IF(E243="","NIJE PREBROJANO",IF(F243=0,"USKLAĐENO",IF(F243&lt;0,"MANJAK","VIŠAK"))))</f>
      </c>
      <c r="J243" s="28"/>
    </row>
    <row r="244" spans="1:10" x14ac:dyDescent="0.25">
      <c r="A244" s="24"/>
      <c r="B244" s="24"/>
      <c r="C244" s="25"/>
      <c r="D244" s="26"/>
      <c r="E244" s="26"/>
      <c r="F244" s="26">
        <f>=IF(OR(A244="",E244=""),"",E244-D244)</f>
      </c>
      <c r="G244" s="27"/>
      <c r="H244" s="27">
        <f>=IF(F244="","",F244*G244)</f>
      </c>
      <c r="I244" s="25">
        <f>=IF(A244="","",IF(E244="","NIJE PREBROJANO",IF(F244=0,"USKLAĐENO",IF(F244&lt;0,"MANJAK","VIŠAK"))))</f>
      </c>
      <c r="J244" s="24"/>
    </row>
    <row r="245" spans="1:10" x14ac:dyDescent="0.25">
      <c r="A245" s="28"/>
      <c r="B245" s="28"/>
      <c r="C245" s="29"/>
      <c r="D245" s="30"/>
      <c r="E245" s="30"/>
      <c r="F245" s="30">
        <f>=IF(OR(A245="",E245=""),"",E245-D245)</f>
      </c>
      <c r="G245" s="31"/>
      <c r="H245" s="31">
        <f>=IF(F245="","",F245*G245)</f>
      </c>
      <c r="I245" s="29">
        <f>=IF(A245="","",IF(E245="","NIJE PREBROJANO",IF(F245=0,"USKLAĐENO",IF(F245&lt;0,"MANJAK","VIŠAK"))))</f>
      </c>
      <c r="J245" s="28"/>
    </row>
    <row r="246" spans="1:10" x14ac:dyDescent="0.25">
      <c r="A246" s="24"/>
      <c r="B246" s="24"/>
      <c r="C246" s="25"/>
      <c r="D246" s="26"/>
      <c r="E246" s="26"/>
      <c r="F246" s="26">
        <f>=IF(OR(A246="",E246=""),"",E246-D246)</f>
      </c>
      <c r="G246" s="27"/>
      <c r="H246" s="27">
        <f>=IF(F246="","",F246*G246)</f>
      </c>
      <c r="I246" s="25">
        <f>=IF(A246="","",IF(E246="","NIJE PREBROJANO",IF(F246=0,"USKLAĐENO",IF(F246&lt;0,"MANJAK","VIŠAK"))))</f>
      </c>
      <c r="J246" s="24"/>
    </row>
    <row r="247" spans="1:10" x14ac:dyDescent="0.25">
      <c r="A247" s="28"/>
      <c r="B247" s="28"/>
      <c r="C247" s="29"/>
      <c r="D247" s="30"/>
      <c r="E247" s="30"/>
      <c r="F247" s="30">
        <f>=IF(OR(A247="",E247=""),"",E247-D247)</f>
      </c>
      <c r="G247" s="31"/>
      <c r="H247" s="31">
        <f>=IF(F247="","",F247*G247)</f>
      </c>
      <c r="I247" s="29">
        <f>=IF(A247="","",IF(E247="","NIJE PREBROJANO",IF(F247=0,"USKLAĐENO",IF(F247&lt;0,"MANJAK","VIŠAK"))))</f>
      </c>
      <c r="J247" s="28"/>
    </row>
    <row r="248" spans="1:10" x14ac:dyDescent="0.25">
      <c r="A248" s="24"/>
      <c r="B248" s="24"/>
      <c r="C248" s="25"/>
      <c r="D248" s="26"/>
      <c r="E248" s="26"/>
      <c r="F248" s="26">
        <f>=IF(OR(A248="",E248=""),"",E248-D248)</f>
      </c>
      <c r="G248" s="27"/>
      <c r="H248" s="27">
        <f>=IF(F248="","",F248*G248)</f>
      </c>
      <c r="I248" s="25">
        <f>=IF(A248="","",IF(E248="","NIJE PREBROJANO",IF(F248=0,"USKLAĐENO",IF(F248&lt;0,"MANJAK","VIŠAK"))))</f>
      </c>
      <c r="J248" s="24"/>
    </row>
    <row r="249" spans="1:10" x14ac:dyDescent="0.25">
      <c r="A249" s="28"/>
      <c r="B249" s="28"/>
      <c r="C249" s="29"/>
      <c r="D249" s="30"/>
      <c r="E249" s="30"/>
      <c r="F249" s="30">
        <f>=IF(OR(A249="",E249=""),"",E249-D249)</f>
      </c>
      <c r="G249" s="31"/>
      <c r="H249" s="31">
        <f>=IF(F249="","",F249*G249)</f>
      </c>
      <c r="I249" s="29">
        <f>=IF(A249="","",IF(E249="","NIJE PREBROJANO",IF(F249=0,"USKLAĐENO",IF(F249&lt;0,"MANJAK","VIŠAK"))))</f>
      </c>
      <c r="J249" s="28"/>
    </row>
    <row r="250" spans="1:10" x14ac:dyDescent="0.25">
      <c r="A250" s="24"/>
      <c r="B250" s="24"/>
      <c r="C250" s="25"/>
      <c r="D250" s="26"/>
      <c r="E250" s="26"/>
      <c r="F250" s="26">
        <f>=IF(OR(A250="",E250=""),"",E250-D250)</f>
      </c>
      <c r="G250" s="27"/>
      <c r="H250" s="27">
        <f>=IF(F250="","",F250*G250)</f>
      </c>
      <c r="I250" s="25">
        <f>=IF(A250="","",IF(E250="","NIJE PREBROJANO",IF(F250=0,"USKLAĐENO",IF(F250&lt;0,"MANJAK","VIŠAK"))))</f>
      </c>
      <c r="J250" s="24"/>
    </row>
    <row r="251" spans="1:10" x14ac:dyDescent="0.25">
      <c r="A251" s="28"/>
      <c r="B251" s="28"/>
      <c r="C251" s="29"/>
      <c r="D251" s="30"/>
      <c r="E251" s="30"/>
      <c r="F251" s="30">
        <f>=IF(OR(A251="",E251=""),"",E251-D251)</f>
      </c>
      <c r="G251" s="31"/>
      <c r="H251" s="31">
        <f>=IF(F251="","",F251*G251)</f>
      </c>
      <c r="I251" s="29">
        <f>=IF(A251="","",IF(E251="","NIJE PREBROJANO",IF(F251=0,"USKLAĐENO",IF(F251&lt;0,"MANJAK","VIŠAK"))))</f>
      </c>
      <c r="J251" s="28"/>
    </row>
    <row r="252" spans="1:10" x14ac:dyDescent="0.25">
      <c r="A252" s="24"/>
      <c r="B252" s="24"/>
      <c r="C252" s="25"/>
      <c r="D252" s="26"/>
      <c r="E252" s="26"/>
      <c r="F252" s="26">
        <f>=IF(OR(A252="",E252=""),"",E252-D252)</f>
      </c>
      <c r="G252" s="27"/>
      <c r="H252" s="27">
        <f>=IF(F252="","",F252*G252)</f>
      </c>
      <c r="I252" s="25">
        <f>=IF(A252="","",IF(E252="","NIJE PREBROJANO",IF(F252=0,"USKLAĐENO",IF(F252&lt;0,"MANJAK","VIŠAK"))))</f>
      </c>
      <c r="J252" s="24"/>
    </row>
    <row r="253" spans="1:10" x14ac:dyDescent="0.25">
      <c r="A253" s="28"/>
      <c r="B253" s="28"/>
      <c r="C253" s="29"/>
      <c r="D253" s="30"/>
      <c r="E253" s="30"/>
      <c r="F253" s="30">
        <f>=IF(OR(A253="",E253=""),"",E253-D253)</f>
      </c>
      <c r="G253" s="31"/>
      <c r="H253" s="31">
        <f>=IF(F253="","",F253*G253)</f>
      </c>
      <c r="I253" s="29">
        <f>=IF(A253="","",IF(E253="","NIJE PREBROJANO",IF(F253=0,"USKLAĐENO",IF(F253&lt;0,"MANJAK","VIŠAK"))))</f>
      </c>
      <c r="J253" s="28"/>
    </row>
    <row r="254" spans="1:10" x14ac:dyDescent="0.25">
      <c r="A254" s="24"/>
      <c r="B254" s="24"/>
      <c r="C254" s="25"/>
      <c r="D254" s="26"/>
      <c r="E254" s="26"/>
      <c r="F254" s="26">
        <f>=IF(OR(A254="",E254=""),"",E254-D254)</f>
      </c>
      <c r="G254" s="27"/>
      <c r="H254" s="27">
        <f>=IF(F254="","",F254*G254)</f>
      </c>
      <c r="I254" s="25">
        <f>=IF(A254="","",IF(E254="","NIJE PREBROJANO",IF(F254=0,"USKLAĐENO",IF(F254&lt;0,"MANJAK","VIŠAK"))))</f>
      </c>
      <c r="J254" s="24"/>
    </row>
    <row r="255" spans="1:10" x14ac:dyDescent="0.25">
      <c r="A255" s="28"/>
      <c r="B255" s="28"/>
      <c r="C255" s="29"/>
      <c r="D255" s="30"/>
      <c r="E255" s="30"/>
      <c r="F255" s="30">
        <f>=IF(OR(A255="",E255=""),"",E255-D255)</f>
      </c>
      <c r="G255" s="31"/>
      <c r="H255" s="31">
        <f>=IF(F255="","",F255*G255)</f>
      </c>
      <c r="I255" s="29">
        <f>=IF(A255="","",IF(E255="","NIJE PREBROJANO",IF(F255=0,"USKLAĐENO",IF(F255&lt;0,"MANJAK","VIŠAK"))))</f>
      </c>
      <c r="J255" s="28"/>
    </row>
    <row r="256" spans="1:10" x14ac:dyDescent="0.25">
      <c r="A256" s="24"/>
      <c r="B256" s="24"/>
      <c r="C256" s="25"/>
      <c r="D256" s="26"/>
      <c r="E256" s="26"/>
      <c r="F256" s="26">
        <f>=IF(OR(A256="",E256=""),"",E256-D256)</f>
      </c>
      <c r="G256" s="27"/>
      <c r="H256" s="27">
        <f>=IF(F256="","",F256*G256)</f>
      </c>
      <c r="I256" s="25">
        <f>=IF(A256="","",IF(E256="","NIJE PREBROJANO",IF(F256=0,"USKLAĐENO",IF(F256&lt;0,"MANJAK","VIŠAK"))))</f>
      </c>
      <c r="J256" s="24"/>
    </row>
    <row r="257" spans="1:10" x14ac:dyDescent="0.25">
      <c r="A257" s="28"/>
      <c r="B257" s="28"/>
      <c r="C257" s="29"/>
      <c r="D257" s="30"/>
      <c r="E257" s="30"/>
      <c r="F257" s="30">
        <f>=IF(OR(A257="",E257=""),"",E257-D257)</f>
      </c>
      <c r="G257" s="31"/>
      <c r="H257" s="31">
        <f>=IF(F257="","",F257*G257)</f>
      </c>
      <c r="I257" s="29">
        <f>=IF(A257="","",IF(E257="","NIJE PREBROJANO",IF(F257=0,"USKLAĐENO",IF(F257&lt;0,"MANJAK","VIŠAK"))))</f>
      </c>
      <c r="J257" s="28"/>
    </row>
    <row r="258" spans="1:10" x14ac:dyDescent="0.25">
      <c r="A258" s="24"/>
      <c r="B258" s="24"/>
      <c r="C258" s="25"/>
      <c r="D258" s="26"/>
      <c r="E258" s="26"/>
      <c r="F258" s="26">
        <f>=IF(OR(A258="",E258=""),"",E258-D258)</f>
      </c>
      <c r="G258" s="27"/>
      <c r="H258" s="27">
        <f>=IF(F258="","",F258*G258)</f>
      </c>
      <c r="I258" s="25">
        <f>=IF(A258="","",IF(E258="","NIJE PREBROJANO",IF(F258=0,"USKLAĐENO",IF(F258&lt;0,"MANJAK","VIŠAK"))))</f>
      </c>
      <c r="J258" s="24"/>
    </row>
    <row r="259" spans="1:10" x14ac:dyDescent="0.25">
      <c r="A259" s="28"/>
      <c r="B259" s="28"/>
      <c r="C259" s="29"/>
      <c r="D259" s="30"/>
      <c r="E259" s="30"/>
      <c r="F259" s="30">
        <f>=IF(OR(A259="",E259=""),"",E259-D259)</f>
      </c>
      <c r="G259" s="31"/>
      <c r="H259" s="31">
        <f>=IF(F259="","",F259*G259)</f>
      </c>
      <c r="I259" s="29">
        <f>=IF(A259="","",IF(E259="","NIJE PREBROJANO",IF(F259=0,"USKLAĐENO",IF(F259&lt;0,"MANJAK","VIŠAK"))))</f>
      </c>
      <c r="J259" s="28"/>
    </row>
    <row r="260" spans="1:10" x14ac:dyDescent="0.25">
      <c r="A260" s="24"/>
      <c r="B260" s="24"/>
      <c r="C260" s="25"/>
      <c r="D260" s="26"/>
      <c r="E260" s="26"/>
      <c r="F260" s="26">
        <f>=IF(OR(A260="",E260=""),"",E260-D260)</f>
      </c>
      <c r="G260" s="27"/>
      <c r="H260" s="27">
        <f>=IF(F260="","",F260*G260)</f>
      </c>
      <c r="I260" s="25">
        <f>=IF(A260="","",IF(E260="","NIJE PREBROJANO",IF(F260=0,"USKLAĐENO",IF(F260&lt;0,"MANJAK","VIŠAK"))))</f>
      </c>
      <c r="J260" s="24"/>
    </row>
    <row r="261" spans="1:10" x14ac:dyDescent="0.25">
      <c r="A261" s="28"/>
      <c r="B261" s="28"/>
      <c r="C261" s="29"/>
      <c r="D261" s="30"/>
      <c r="E261" s="30"/>
      <c r="F261" s="30">
        <f>=IF(OR(A261="",E261=""),"",E261-D261)</f>
      </c>
      <c r="G261" s="31"/>
      <c r="H261" s="31">
        <f>=IF(F261="","",F261*G261)</f>
      </c>
      <c r="I261" s="29">
        <f>=IF(A261="","",IF(E261="","NIJE PREBROJANO",IF(F261=0,"USKLAĐENO",IF(F261&lt;0,"MANJAK","VIŠAK"))))</f>
      </c>
      <c r="J261" s="28"/>
    </row>
    <row r="262" spans="1:10" x14ac:dyDescent="0.25">
      <c r="A262" s="24"/>
      <c r="B262" s="24"/>
      <c r="C262" s="25"/>
      <c r="D262" s="26"/>
      <c r="E262" s="26"/>
      <c r="F262" s="26">
        <f>=IF(OR(A262="",E262=""),"",E262-D262)</f>
      </c>
      <c r="G262" s="27"/>
      <c r="H262" s="27">
        <f>=IF(F262="","",F262*G262)</f>
      </c>
      <c r="I262" s="25">
        <f>=IF(A262="","",IF(E262="","NIJE PREBROJANO",IF(F262=0,"USKLAĐENO",IF(F262&lt;0,"MANJAK","VIŠAK"))))</f>
      </c>
      <c r="J262" s="24"/>
    </row>
    <row r="263" spans="1:10" x14ac:dyDescent="0.25">
      <c r="A263" s="28"/>
      <c r="B263" s="28"/>
      <c r="C263" s="29"/>
      <c r="D263" s="30"/>
      <c r="E263" s="30"/>
      <c r="F263" s="30">
        <f>=IF(OR(A263="",E263=""),"",E263-D263)</f>
      </c>
      <c r="G263" s="31"/>
      <c r="H263" s="31">
        <f>=IF(F263="","",F263*G263)</f>
      </c>
      <c r="I263" s="29">
        <f>=IF(A263="","",IF(E263="","NIJE PREBROJANO",IF(F263=0,"USKLAĐENO",IF(F263&lt;0,"MANJAK","VIŠAK"))))</f>
      </c>
      <c r="J263" s="28"/>
    </row>
    <row r="264" spans="1:10" x14ac:dyDescent="0.25">
      <c r="A264" s="24"/>
      <c r="B264" s="24"/>
      <c r="C264" s="25"/>
      <c r="D264" s="26"/>
      <c r="E264" s="26"/>
      <c r="F264" s="26">
        <f>=IF(OR(A264="",E264=""),"",E264-D264)</f>
      </c>
      <c r="G264" s="27"/>
      <c r="H264" s="27">
        <f>=IF(F264="","",F264*G264)</f>
      </c>
      <c r="I264" s="25">
        <f>=IF(A264="","",IF(E264="","NIJE PREBROJANO",IF(F264=0,"USKLAĐENO",IF(F264&lt;0,"MANJAK","VIŠAK"))))</f>
      </c>
      <c r="J264" s="24"/>
    </row>
    <row r="265" spans="1:10" x14ac:dyDescent="0.25">
      <c r="A265" s="28"/>
      <c r="B265" s="28"/>
      <c r="C265" s="29"/>
      <c r="D265" s="30"/>
      <c r="E265" s="30"/>
      <c r="F265" s="30">
        <f>=IF(OR(A265="",E265=""),"",E265-D265)</f>
      </c>
      <c r="G265" s="31"/>
      <c r="H265" s="31">
        <f>=IF(F265="","",F265*G265)</f>
      </c>
      <c r="I265" s="29">
        <f>=IF(A265="","",IF(E265="","NIJE PREBROJANO",IF(F265=0,"USKLAĐENO",IF(F265&lt;0,"MANJAK","VIŠAK"))))</f>
      </c>
      <c r="J265" s="28"/>
    </row>
    <row r="266" spans="1:10" x14ac:dyDescent="0.25">
      <c r="A266" s="24"/>
      <c r="B266" s="24"/>
      <c r="C266" s="25"/>
      <c r="D266" s="26"/>
      <c r="E266" s="26"/>
      <c r="F266" s="26">
        <f>=IF(OR(A266="",E266=""),"",E266-D266)</f>
      </c>
      <c r="G266" s="27"/>
      <c r="H266" s="27">
        <f>=IF(F266="","",F266*G266)</f>
      </c>
      <c r="I266" s="25">
        <f>=IF(A266="","",IF(E266="","NIJE PREBROJANO",IF(F266=0,"USKLAĐENO",IF(F266&lt;0,"MANJAK","VIŠAK"))))</f>
      </c>
      <c r="J266" s="24"/>
    </row>
    <row r="267" spans="1:10" x14ac:dyDescent="0.25">
      <c r="A267" s="28"/>
      <c r="B267" s="28"/>
      <c r="C267" s="29"/>
      <c r="D267" s="30"/>
      <c r="E267" s="30"/>
      <c r="F267" s="30">
        <f>=IF(OR(A267="",E267=""),"",E267-D267)</f>
      </c>
      <c r="G267" s="31"/>
      <c r="H267" s="31">
        <f>=IF(F267="","",F267*G267)</f>
      </c>
      <c r="I267" s="29">
        <f>=IF(A267="","",IF(E267="","NIJE PREBROJANO",IF(F267=0,"USKLAĐENO",IF(F267&lt;0,"MANJAK","VIŠAK"))))</f>
      </c>
      <c r="J267" s="28"/>
    </row>
    <row r="268" spans="1:10" x14ac:dyDescent="0.25">
      <c r="A268" s="24"/>
      <c r="B268" s="24"/>
      <c r="C268" s="25"/>
      <c r="D268" s="26"/>
      <c r="E268" s="26"/>
      <c r="F268" s="26">
        <f>=IF(OR(A268="",E268=""),"",E268-D268)</f>
      </c>
      <c r="G268" s="27"/>
      <c r="H268" s="27">
        <f>=IF(F268="","",F268*G268)</f>
      </c>
      <c r="I268" s="25">
        <f>=IF(A268="","",IF(E268="","NIJE PREBROJANO",IF(F268=0,"USKLAĐENO",IF(F268&lt;0,"MANJAK","VIŠAK"))))</f>
      </c>
      <c r="J268" s="24"/>
    </row>
    <row r="269" spans="1:10" x14ac:dyDescent="0.25">
      <c r="A269" s="28"/>
      <c r="B269" s="28"/>
      <c r="C269" s="29"/>
      <c r="D269" s="30"/>
      <c r="E269" s="30"/>
      <c r="F269" s="30">
        <f>=IF(OR(A269="",E269=""),"",E269-D269)</f>
      </c>
      <c r="G269" s="31"/>
      <c r="H269" s="31">
        <f>=IF(F269="","",F269*G269)</f>
      </c>
      <c r="I269" s="29">
        <f>=IF(A269="","",IF(E269="","NIJE PREBROJANO",IF(F269=0,"USKLAĐENO",IF(F269&lt;0,"MANJAK","VIŠAK"))))</f>
      </c>
      <c r="J269" s="28"/>
    </row>
    <row r="270" spans="1:10" x14ac:dyDescent="0.25">
      <c r="A270" s="24"/>
      <c r="B270" s="24"/>
      <c r="C270" s="25"/>
      <c r="D270" s="26"/>
      <c r="E270" s="26"/>
      <c r="F270" s="26">
        <f>=IF(OR(A270="",E270=""),"",E270-D270)</f>
      </c>
      <c r="G270" s="27"/>
      <c r="H270" s="27">
        <f>=IF(F270="","",F270*G270)</f>
      </c>
      <c r="I270" s="25">
        <f>=IF(A270="","",IF(E270="","NIJE PREBROJANO",IF(F270=0,"USKLAĐENO",IF(F270&lt;0,"MANJAK","VIŠAK"))))</f>
      </c>
      <c r="J270" s="24"/>
    </row>
    <row r="271" spans="1:10" x14ac:dyDescent="0.25">
      <c r="A271" s="28"/>
      <c r="B271" s="28"/>
      <c r="C271" s="29"/>
      <c r="D271" s="30"/>
      <c r="E271" s="30"/>
      <c r="F271" s="30">
        <f>=IF(OR(A271="",E271=""),"",E271-D271)</f>
      </c>
      <c r="G271" s="31"/>
      <c r="H271" s="31">
        <f>=IF(F271="","",F271*G271)</f>
      </c>
      <c r="I271" s="29">
        <f>=IF(A271="","",IF(E271="","NIJE PREBROJANO",IF(F271=0,"USKLAĐENO",IF(F271&lt;0,"MANJAK","VIŠAK"))))</f>
      </c>
      <c r="J271" s="28"/>
    </row>
    <row r="272" spans="1:10" x14ac:dyDescent="0.25">
      <c r="A272" s="24"/>
      <c r="B272" s="24"/>
      <c r="C272" s="25"/>
      <c r="D272" s="26"/>
      <c r="E272" s="26"/>
      <c r="F272" s="26">
        <f>=IF(OR(A272="",E272=""),"",E272-D272)</f>
      </c>
      <c r="G272" s="27"/>
      <c r="H272" s="27">
        <f>=IF(F272="","",F272*G272)</f>
      </c>
      <c r="I272" s="25">
        <f>=IF(A272="","",IF(E272="","NIJE PREBROJANO",IF(F272=0,"USKLAĐENO",IF(F272&lt;0,"MANJAK","VIŠAK"))))</f>
      </c>
      <c r="J272" s="24"/>
    </row>
    <row r="273" spans="1:10" x14ac:dyDescent="0.25">
      <c r="A273" s="28"/>
      <c r="B273" s="28"/>
      <c r="C273" s="29"/>
      <c r="D273" s="30"/>
      <c r="E273" s="30"/>
      <c r="F273" s="30">
        <f>=IF(OR(A273="",E273=""),"",E273-D273)</f>
      </c>
      <c r="G273" s="31"/>
      <c r="H273" s="31">
        <f>=IF(F273="","",F273*G273)</f>
      </c>
      <c r="I273" s="29">
        <f>=IF(A273="","",IF(E273="","NIJE PREBROJANO",IF(F273=0,"USKLAĐENO",IF(F273&lt;0,"MANJAK","VIŠAK"))))</f>
      </c>
      <c r="J273" s="28"/>
    </row>
    <row r="274" spans="1:10" x14ac:dyDescent="0.25">
      <c r="A274" s="24"/>
      <c r="B274" s="24"/>
      <c r="C274" s="25"/>
      <c r="D274" s="26"/>
      <c r="E274" s="26"/>
      <c r="F274" s="26">
        <f>=IF(OR(A274="",E274=""),"",E274-D274)</f>
      </c>
      <c r="G274" s="27"/>
      <c r="H274" s="27">
        <f>=IF(F274="","",F274*G274)</f>
      </c>
      <c r="I274" s="25">
        <f>=IF(A274="","",IF(E274="","NIJE PREBROJANO",IF(F274=0,"USKLAĐENO",IF(F274&lt;0,"MANJAK","VIŠAK"))))</f>
      </c>
      <c r="J274" s="24"/>
    </row>
    <row r="275" spans="1:10" x14ac:dyDescent="0.25">
      <c r="A275" s="28"/>
      <c r="B275" s="28"/>
      <c r="C275" s="29"/>
      <c r="D275" s="30"/>
      <c r="E275" s="30"/>
      <c r="F275" s="30">
        <f>=IF(OR(A275="",E275=""),"",E275-D275)</f>
      </c>
      <c r="G275" s="31"/>
      <c r="H275" s="31">
        <f>=IF(F275="","",F275*G275)</f>
      </c>
      <c r="I275" s="29">
        <f>=IF(A275="","",IF(E275="","NIJE PREBROJANO",IF(F275=0,"USKLAĐENO",IF(F275&lt;0,"MANJAK","VIŠAK"))))</f>
      </c>
      <c r="J275" s="28"/>
    </row>
    <row r="276" spans="1:10" x14ac:dyDescent="0.25">
      <c r="A276" s="24"/>
      <c r="B276" s="24"/>
      <c r="C276" s="25"/>
      <c r="D276" s="26"/>
      <c r="E276" s="26"/>
      <c r="F276" s="26">
        <f>=IF(OR(A276="",E276=""),"",E276-D276)</f>
      </c>
      <c r="G276" s="27"/>
      <c r="H276" s="27">
        <f>=IF(F276="","",F276*G276)</f>
      </c>
      <c r="I276" s="25">
        <f>=IF(A276="","",IF(E276="","NIJE PREBROJANO",IF(F276=0,"USKLAĐENO",IF(F276&lt;0,"MANJAK","VIŠAK"))))</f>
      </c>
      <c r="J276" s="24"/>
    </row>
    <row r="277" spans="1:10" x14ac:dyDescent="0.25">
      <c r="A277" s="28"/>
      <c r="B277" s="28"/>
      <c r="C277" s="29"/>
      <c r="D277" s="30"/>
      <c r="E277" s="30"/>
      <c r="F277" s="30">
        <f>=IF(OR(A277="",E277=""),"",E277-D277)</f>
      </c>
      <c r="G277" s="31"/>
      <c r="H277" s="31">
        <f>=IF(F277="","",F277*G277)</f>
      </c>
      <c r="I277" s="29">
        <f>=IF(A277="","",IF(E277="","NIJE PREBROJANO",IF(F277=0,"USKLAĐENO",IF(F277&lt;0,"MANJAK","VIŠAK"))))</f>
      </c>
      <c r="J277" s="28"/>
    </row>
    <row r="278" spans="1:10" x14ac:dyDescent="0.25">
      <c r="A278" s="24"/>
      <c r="B278" s="24"/>
      <c r="C278" s="25"/>
      <c r="D278" s="26"/>
      <c r="E278" s="26"/>
      <c r="F278" s="26">
        <f>=IF(OR(A278="",E278=""),"",E278-D278)</f>
      </c>
      <c r="G278" s="27"/>
      <c r="H278" s="27">
        <f>=IF(F278="","",F278*G278)</f>
      </c>
      <c r="I278" s="25">
        <f>=IF(A278="","",IF(E278="","NIJE PREBROJANO",IF(F278=0,"USKLAĐENO",IF(F278&lt;0,"MANJAK","VIŠAK"))))</f>
      </c>
      <c r="J278" s="24"/>
    </row>
    <row r="279" spans="1:10" x14ac:dyDescent="0.25">
      <c r="A279" s="28"/>
      <c r="B279" s="28"/>
      <c r="C279" s="29"/>
      <c r="D279" s="30"/>
      <c r="E279" s="30"/>
      <c r="F279" s="30">
        <f>=IF(OR(A279="",E279=""),"",E279-D279)</f>
      </c>
      <c r="G279" s="31"/>
      <c r="H279" s="31">
        <f>=IF(F279="","",F279*G279)</f>
      </c>
      <c r="I279" s="29">
        <f>=IF(A279="","",IF(E279="","NIJE PREBROJANO",IF(F279=0,"USKLAĐENO",IF(F279&lt;0,"MANJAK","VIŠAK"))))</f>
      </c>
      <c r="J279" s="28"/>
    </row>
    <row r="280" spans="1:10" x14ac:dyDescent="0.25">
      <c r="A280" s="24"/>
      <c r="B280" s="24"/>
      <c r="C280" s="25"/>
      <c r="D280" s="26"/>
      <c r="E280" s="26"/>
      <c r="F280" s="26">
        <f>=IF(OR(A280="",E280=""),"",E280-D280)</f>
      </c>
      <c r="G280" s="27"/>
      <c r="H280" s="27">
        <f>=IF(F280="","",F280*G280)</f>
      </c>
      <c r="I280" s="25">
        <f>=IF(A280="","",IF(E280="","NIJE PREBROJANO",IF(F280=0,"USKLAĐENO",IF(F280&lt;0,"MANJAK","VIŠAK"))))</f>
      </c>
      <c r="J280" s="24"/>
    </row>
    <row r="281" spans="1:10" x14ac:dyDescent="0.25">
      <c r="A281" s="28"/>
      <c r="B281" s="28"/>
      <c r="C281" s="29"/>
      <c r="D281" s="30"/>
      <c r="E281" s="30"/>
      <c r="F281" s="30">
        <f>=IF(OR(A281="",E281=""),"",E281-D281)</f>
      </c>
      <c r="G281" s="31"/>
      <c r="H281" s="31">
        <f>=IF(F281="","",F281*G281)</f>
      </c>
      <c r="I281" s="29">
        <f>=IF(A281="","",IF(E281="","NIJE PREBROJANO",IF(F281=0,"USKLAĐENO",IF(F281&lt;0,"MANJAK","VIŠAK"))))</f>
      </c>
      <c r="J281" s="28"/>
    </row>
    <row r="282" spans="1:10" x14ac:dyDescent="0.25">
      <c r="A282" s="24"/>
      <c r="B282" s="24"/>
      <c r="C282" s="25"/>
      <c r="D282" s="26"/>
      <c r="E282" s="26"/>
      <c r="F282" s="26">
        <f>=IF(OR(A282="",E282=""),"",E282-D282)</f>
      </c>
      <c r="G282" s="27"/>
      <c r="H282" s="27">
        <f>=IF(F282="","",F282*G282)</f>
      </c>
      <c r="I282" s="25">
        <f>=IF(A282="","",IF(E282="","NIJE PREBROJANO",IF(F282=0,"USKLAĐENO",IF(F282&lt;0,"MANJAK","VIŠAK"))))</f>
      </c>
      <c r="J282" s="24"/>
    </row>
    <row r="283" spans="1:10" x14ac:dyDescent="0.25">
      <c r="A283" s="28"/>
      <c r="B283" s="28"/>
      <c r="C283" s="29"/>
      <c r="D283" s="30"/>
      <c r="E283" s="30"/>
      <c r="F283" s="30">
        <f>=IF(OR(A283="",E283=""),"",E283-D283)</f>
      </c>
      <c r="G283" s="31"/>
      <c r="H283" s="31">
        <f>=IF(F283="","",F283*G283)</f>
      </c>
      <c r="I283" s="29">
        <f>=IF(A283="","",IF(E283="","NIJE PREBROJANO",IF(F283=0,"USKLAĐENO",IF(F283&lt;0,"MANJAK","VIŠAK"))))</f>
      </c>
      <c r="J283" s="28"/>
    </row>
    <row r="284" spans="1:10" x14ac:dyDescent="0.25">
      <c r="A284" s="24"/>
      <c r="B284" s="24"/>
      <c r="C284" s="25"/>
      <c r="D284" s="26"/>
      <c r="E284" s="26"/>
      <c r="F284" s="26">
        <f>=IF(OR(A284="",E284=""),"",E284-D284)</f>
      </c>
      <c r="G284" s="27"/>
      <c r="H284" s="27">
        <f>=IF(F284="","",F284*G284)</f>
      </c>
      <c r="I284" s="25">
        <f>=IF(A284="","",IF(E284="","NIJE PREBROJANO",IF(F284=0,"USKLAĐENO",IF(F284&lt;0,"MANJAK","VIŠAK"))))</f>
      </c>
      <c r="J284" s="24"/>
    </row>
    <row r="285" spans="1:10" x14ac:dyDescent="0.25">
      <c r="A285" s="28"/>
      <c r="B285" s="28"/>
      <c r="C285" s="29"/>
      <c r="D285" s="30"/>
      <c r="E285" s="30"/>
      <c r="F285" s="30">
        <f>=IF(OR(A285="",E285=""),"",E285-D285)</f>
      </c>
      <c r="G285" s="31"/>
      <c r="H285" s="31">
        <f>=IF(F285="","",F285*G285)</f>
      </c>
      <c r="I285" s="29">
        <f>=IF(A285="","",IF(E285="","NIJE PREBROJANO",IF(F285=0,"USKLAĐENO",IF(F285&lt;0,"MANJAK","VIŠAK"))))</f>
      </c>
      <c r="J285" s="28"/>
    </row>
    <row r="286" spans="1:10" x14ac:dyDescent="0.25">
      <c r="A286" s="24"/>
      <c r="B286" s="24"/>
      <c r="C286" s="25"/>
      <c r="D286" s="26"/>
      <c r="E286" s="26"/>
      <c r="F286" s="26">
        <f>=IF(OR(A286="",E286=""),"",E286-D286)</f>
      </c>
      <c r="G286" s="27"/>
      <c r="H286" s="27">
        <f>=IF(F286="","",F286*G286)</f>
      </c>
      <c r="I286" s="25">
        <f>=IF(A286="","",IF(E286="","NIJE PREBROJANO",IF(F286=0,"USKLAĐENO",IF(F286&lt;0,"MANJAK","VIŠAK"))))</f>
      </c>
      <c r="J286" s="24"/>
    </row>
    <row r="287" spans="1:10" x14ac:dyDescent="0.25">
      <c r="A287" s="28"/>
      <c r="B287" s="28"/>
      <c r="C287" s="29"/>
      <c r="D287" s="30"/>
      <c r="E287" s="30"/>
      <c r="F287" s="30">
        <f>=IF(OR(A287="",E287=""),"",E287-D287)</f>
      </c>
      <c r="G287" s="31"/>
      <c r="H287" s="31">
        <f>=IF(F287="","",F287*G287)</f>
      </c>
      <c r="I287" s="29">
        <f>=IF(A287="","",IF(E287="","NIJE PREBROJANO",IF(F287=0,"USKLAĐENO",IF(F287&lt;0,"MANJAK","VIŠAK"))))</f>
      </c>
      <c r="J287" s="28"/>
    </row>
    <row r="288" spans="1:10" x14ac:dyDescent="0.25">
      <c r="A288" s="24"/>
      <c r="B288" s="24"/>
      <c r="C288" s="25"/>
      <c r="D288" s="26"/>
      <c r="E288" s="26"/>
      <c r="F288" s="26">
        <f>=IF(OR(A288="",E288=""),"",E288-D288)</f>
      </c>
      <c r="G288" s="27"/>
      <c r="H288" s="27">
        <f>=IF(F288="","",F288*G288)</f>
      </c>
      <c r="I288" s="25">
        <f>=IF(A288="","",IF(E288="","NIJE PREBROJANO",IF(F288=0,"USKLAĐENO",IF(F288&lt;0,"MANJAK","VIŠAK"))))</f>
      </c>
      <c r="J288" s="24"/>
    </row>
    <row r="289" spans="1:10" x14ac:dyDescent="0.25">
      <c r="A289" s="28"/>
      <c r="B289" s="28"/>
      <c r="C289" s="29"/>
      <c r="D289" s="30"/>
      <c r="E289" s="30"/>
      <c r="F289" s="30">
        <f>=IF(OR(A289="",E289=""),"",E289-D289)</f>
      </c>
      <c r="G289" s="31"/>
      <c r="H289" s="31">
        <f>=IF(F289="","",F289*G289)</f>
      </c>
      <c r="I289" s="29">
        <f>=IF(A289="","",IF(E289="","NIJE PREBROJANO",IF(F289=0,"USKLAĐENO",IF(F289&lt;0,"MANJAK","VIŠAK"))))</f>
      </c>
      <c r="J289" s="28"/>
    </row>
    <row r="290" spans="1:10" x14ac:dyDescent="0.25">
      <c r="A290" s="24"/>
      <c r="B290" s="24"/>
      <c r="C290" s="25"/>
      <c r="D290" s="26"/>
      <c r="E290" s="26"/>
      <c r="F290" s="26">
        <f>=IF(OR(A290="",E290=""),"",E290-D290)</f>
      </c>
      <c r="G290" s="27"/>
      <c r="H290" s="27">
        <f>=IF(F290="","",F290*G290)</f>
      </c>
      <c r="I290" s="25">
        <f>=IF(A290="","",IF(E290="","NIJE PREBROJANO",IF(F290=0,"USKLAĐENO",IF(F290&lt;0,"MANJAK","VIŠAK"))))</f>
      </c>
      <c r="J290" s="24"/>
    </row>
    <row r="291" spans="1:10" x14ac:dyDescent="0.25">
      <c r="A291" s="28"/>
      <c r="B291" s="28"/>
      <c r="C291" s="29"/>
      <c r="D291" s="30"/>
      <c r="E291" s="30"/>
      <c r="F291" s="30">
        <f>=IF(OR(A291="",E291=""),"",E291-D291)</f>
      </c>
      <c r="G291" s="31"/>
      <c r="H291" s="31">
        <f>=IF(F291="","",F291*G291)</f>
      </c>
      <c r="I291" s="29">
        <f>=IF(A291="","",IF(E291="","NIJE PREBROJANO",IF(F291=0,"USKLAĐENO",IF(F291&lt;0,"MANJAK","VIŠAK"))))</f>
      </c>
      <c r="J291" s="28"/>
    </row>
    <row r="292" spans="1:10" x14ac:dyDescent="0.25">
      <c r="A292" s="24"/>
      <c r="B292" s="24"/>
      <c r="C292" s="25"/>
      <c r="D292" s="26"/>
      <c r="E292" s="26"/>
      <c r="F292" s="26">
        <f>=IF(OR(A292="",E292=""),"",E292-D292)</f>
      </c>
      <c r="G292" s="27"/>
      <c r="H292" s="27">
        <f>=IF(F292="","",F292*G292)</f>
      </c>
      <c r="I292" s="25">
        <f>=IF(A292="","",IF(E292="","NIJE PREBROJANO",IF(F292=0,"USKLAĐENO",IF(F292&lt;0,"MANJAK","VIŠAK"))))</f>
      </c>
      <c r="J292" s="24"/>
    </row>
    <row r="293" spans="1:10" x14ac:dyDescent="0.25">
      <c r="A293" s="28"/>
      <c r="B293" s="28"/>
      <c r="C293" s="29"/>
      <c r="D293" s="30"/>
      <c r="E293" s="30"/>
      <c r="F293" s="30">
        <f>=IF(OR(A293="",E293=""),"",E293-D293)</f>
      </c>
      <c r="G293" s="31"/>
      <c r="H293" s="31">
        <f>=IF(F293="","",F293*G293)</f>
      </c>
      <c r="I293" s="29">
        <f>=IF(A293="","",IF(E293="","NIJE PREBROJANO",IF(F293=0,"USKLAĐENO",IF(F293&lt;0,"MANJAK","VIŠAK"))))</f>
      </c>
      <c r="J293" s="28"/>
    </row>
    <row r="294" spans="1:10" x14ac:dyDescent="0.25">
      <c r="A294" s="24"/>
      <c r="B294" s="24"/>
      <c r="C294" s="25"/>
      <c r="D294" s="26"/>
      <c r="E294" s="26"/>
      <c r="F294" s="26">
        <f>=IF(OR(A294="",E294=""),"",E294-D294)</f>
      </c>
      <c r="G294" s="27"/>
      <c r="H294" s="27">
        <f>=IF(F294="","",F294*G294)</f>
      </c>
      <c r="I294" s="25">
        <f>=IF(A294="","",IF(E294="","NIJE PREBROJANO",IF(F294=0,"USKLAĐENO",IF(F294&lt;0,"MANJAK","VIŠAK"))))</f>
      </c>
      <c r="J294" s="24"/>
    </row>
    <row r="295" spans="1:10" x14ac:dyDescent="0.25">
      <c r="A295" s="28"/>
      <c r="B295" s="28"/>
      <c r="C295" s="29"/>
      <c r="D295" s="30"/>
      <c r="E295" s="30"/>
      <c r="F295" s="30">
        <f>=IF(OR(A295="",E295=""),"",E295-D295)</f>
      </c>
      <c r="G295" s="31"/>
      <c r="H295" s="31">
        <f>=IF(F295="","",F295*G295)</f>
      </c>
      <c r="I295" s="29">
        <f>=IF(A295="","",IF(E295="","NIJE PREBROJANO",IF(F295=0,"USKLAĐENO",IF(F295&lt;0,"MANJAK","VIŠAK"))))</f>
      </c>
      <c r="J295" s="28"/>
    </row>
    <row r="296" spans="1:10" x14ac:dyDescent="0.25">
      <c r="A296" s="24"/>
      <c r="B296" s="24"/>
      <c r="C296" s="25"/>
      <c r="D296" s="26"/>
      <c r="E296" s="26"/>
      <c r="F296" s="26">
        <f>=IF(OR(A296="",E296=""),"",E296-D296)</f>
      </c>
      <c r="G296" s="27"/>
      <c r="H296" s="27">
        <f>=IF(F296="","",F296*G296)</f>
      </c>
      <c r="I296" s="25">
        <f>=IF(A296="","",IF(E296="","NIJE PREBROJANO",IF(F296=0,"USKLAĐENO",IF(F296&lt;0,"MANJAK","VIŠAK"))))</f>
      </c>
      <c r="J296" s="24"/>
    </row>
    <row r="297" spans="1:10" x14ac:dyDescent="0.25">
      <c r="A297" s="28"/>
      <c r="B297" s="28"/>
      <c r="C297" s="29"/>
      <c r="D297" s="30"/>
      <c r="E297" s="30"/>
      <c r="F297" s="30">
        <f>=IF(OR(A297="",E297=""),"",E297-D297)</f>
      </c>
      <c r="G297" s="31"/>
      <c r="H297" s="31">
        <f>=IF(F297="","",F297*G297)</f>
      </c>
      <c r="I297" s="29">
        <f>=IF(A297="","",IF(E297="","NIJE PREBROJANO",IF(F297=0,"USKLAĐENO",IF(F297&lt;0,"MANJAK","VIŠAK"))))</f>
      </c>
      <c r="J297" s="28"/>
    </row>
    <row r="298" spans="1:10" x14ac:dyDescent="0.25">
      <c r="A298" s="24"/>
      <c r="B298" s="24"/>
      <c r="C298" s="25"/>
      <c r="D298" s="26"/>
      <c r="E298" s="26"/>
      <c r="F298" s="26">
        <f>=IF(OR(A298="",E298=""),"",E298-D298)</f>
      </c>
      <c r="G298" s="27"/>
      <c r="H298" s="27">
        <f>=IF(F298="","",F298*G298)</f>
      </c>
      <c r="I298" s="25">
        <f>=IF(A298="","",IF(E298="","NIJE PREBROJANO",IF(F298=0,"USKLAĐENO",IF(F298&lt;0,"MANJAK","VIŠAK"))))</f>
      </c>
      <c r="J298" s="24"/>
    </row>
    <row r="299" spans="1:10" x14ac:dyDescent="0.25">
      <c r="A299" s="28"/>
      <c r="B299" s="28"/>
      <c r="C299" s="29"/>
      <c r="D299" s="30"/>
      <c r="E299" s="30"/>
      <c r="F299" s="30">
        <f>=IF(OR(A299="",E299=""),"",E299-D299)</f>
      </c>
      <c r="G299" s="31"/>
      <c r="H299" s="31">
        <f>=IF(F299="","",F299*G299)</f>
      </c>
      <c r="I299" s="29">
        <f>=IF(A299="","",IF(E299="","NIJE PREBROJANO",IF(F299=0,"USKLAĐENO",IF(F299&lt;0,"MANJAK","VIŠAK"))))</f>
      </c>
      <c r="J299" s="28"/>
    </row>
    <row r="300" spans="1:10" x14ac:dyDescent="0.25">
      <c r="A300" s="24"/>
      <c r="B300" s="24"/>
      <c r="C300" s="25"/>
      <c r="D300" s="26"/>
      <c r="E300" s="26"/>
      <c r="F300" s="26">
        <f>=IF(OR(A300="",E300=""),"",E300-D300)</f>
      </c>
      <c r="G300" s="27"/>
      <c r="H300" s="27">
        <f>=IF(F300="","",F300*G300)</f>
      </c>
      <c r="I300" s="25">
        <f>=IF(A300="","",IF(E300="","NIJE PREBROJANO",IF(F300=0,"USKLAĐENO",IF(F300&lt;0,"MANJAK","VIŠAK"))))</f>
      </c>
      <c r="J300" s="24"/>
    </row>
  </sheetData>
  <autoFilter ref="A1:J1"/>
  <conditionalFormatting sqref="I2:I300">
    <cfRule type="cellIs" dxfId="0" priority="1" operator="equal">
      <formula>"MANJAK"</formula>
    </cfRule>
  </conditionalFormatting>
  <conditionalFormatting sqref="I2:I300">
    <cfRule type="cellIs" dxfId="1" priority="1" operator="equal">
      <formula>"USKLAĐENO"</formula>
    </cfRule>
  </conditionalFormatting>
  <conditionalFormatting sqref="I2:I300">
    <cfRule type="cellIs" dxfId="2" priority="1" operator="equal">
      <formula>"VIŠAK"</formula>
    </cfRule>
  </conditionalFormatting>
  <conditionalFormatting sqref="I2:I300">
    <cfRule type="cellIs" dxfId="3" priority="1" operator="equal">
      <formula>"NIJE PREBROJANO"</formula>
    </cfRule>
  </conditionalFormatting>
  <dataValidations count="4">
    <dataValidation type="list" allowBlank="1" showErrorMessage="1" errorTitle="Neispravna vrednost" error="Izaberite jednu opciju sa liste." sqref="C10:C300">
      <formula1>"Kom,Kg,L,Kutija,Paket,Metar"</formula1>
    </dataValidation>
    <dataValidation type="list" allowBlank="1" showErrorMessage="1" errorTitle="Neispravna vrednost" error="Izaberite jednu opciju sa liste." sqref="C2:C300">
      <formula1>"Kom,Kg,L,Kutija,Paket,Metar"</formula1>
    </dataValidation>
    <dataValidation type="list" allowBlank="1" showErrorMessage="1" errorTitle="Neispravna vrednost" error="Izaberite jednu opciju sa liste." sqref="J10:J300">
      <formula1>"Rasip / oštećenje,Pogrešna polica / lokacija,Propušten unos (ulaz),Propušten unos (izlaz),Pogrešna isporuka,Greška u popisu,Uzrok nije pronađen,Ostalo"</formula1>
    </dataValidation>
    <dataValidation type="list" allowBlank="1" showErrorMessage="1" errorTitle="Neispravna vrednost" error="Izaberite jednu opciju sa liste." sqref="J2:J300">
      <formula1>"Rasip / oštećenje,Pogrešna polica / lokacija,Propušten unos (ulaz),Propušten unos (izlaz),Pogrešna isporuka,Greška u popisu,Uzrok nije pronađen,Ostalo"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65</v>
      </c>
    </row>
    <row r="3" spans="2:2" x14ac:dyDescent="0.25">
      <c r="B3" s="33" t="s">
        <v>66</v>
      </c>
    </row>
    <row r="5" spans="2:5" x14ac:dyDescent="0.25">
      <c r="B5" s="34" t="s">
        <v>67</v>
      </c>
      <c r="C5" s="35"/>
      <c r="E5" s="36" t="s">
        <v>68</v>
      </c>
    </row>
    <row r="6" ht="30" customHeight="1" spans="2:5" x14ac:dyDescent="0.25">
      <c r="B6" s="37" t="s">
        <v>69</v>
      </c>
      <c r="C6" s="38">
        <f>COUNTA('Podaci'!A2:A300)</f>
      </c>
      <c r="E6" s="39" t="s">
        <v>70</v>
      </c>
    </row>
    <row r="7" ht="30" customHeight="1" spans="2:5" x14ac:dyDescent="0.25">
      <c r="B7" s="37" t="s">
        <v>71</v>
      </c>
      <c r="C7" s="38">
        <f>COUNT('Podaci'!E2:E300)</f>
      </c>
      <c r="E7" s="39" t="s">
        <v>72</v>
      </c>
    </row>
    <row r="8" ht="30" customHeight="1" spans="2:5" x14ac:dyDescent="0.25">
      <c r="B8" s="37" t="s">
        <v>73</v>
      </c>
      <c r="C8" s="38">
        <f>COUNTIF('Podaci'!I2:I300,"NIJE PREBROJANO")</f>
      </c>
      <c r="E8" s="39" t="s">
        <v>74</v>
      </c>
    </row>
    <row r="9" ht="30" customHeight="1" spans="2:5" x14ac:dyDescent="0.25">
      <c r="B9" s="37" t="s">
        <v>25</v>
      </c>
      <c r="C9" s="38">
        <f>COUNTIF('Podaci'!I2:I300,"MANJAK")</f>
      </c>
      <c r="E9" s="39" t="s">
        <v>75</v>
      </c>
    </row>
    <row r="10" ht="30" customHeight="1" spans="2:5" x14ac:dyDescent="0.25">
      <c r="B10" s="37" t="s">
        <v>26</v>
      </c>
      <c r="C10" s="38">
        <f>COUNTIF('Podaci'!I2:I300,"VIŠAK")</f>
      </c>
      <c r="E10" s="39" t="s">
        <v>76</v>
      </c>
    </row>
    <row r="11" spans="2:3" x14ac:dyDescent="0.25">
      <c r="B11" s="37" t="s">
        <v>77</v>
      </c>
      <c r="C11" s="40">
        <f>SUM('Podaci'!H2:H300)</f>
      </c>
    </row>
    <row r="12" ht="24" customHeight="1" spans="5:5" x14ac:dyDescent="0.25">
      <c r="E12" s="41" t="s">
        <v>78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x14ac:dyDescent="0.25">
      <c r="A1" s="42" t="s">
        <v>5</v>
      </c>
      <c r="B1" s="42" t="s">
        <v>19</v>
      </c>
      <c r="C1" s="42" t="s">
        <v>46</v>
      </c>
      <c r="D1" s="42" t="s">
        <v>39</v>
      </c>
    </row>
    <row r="2" spans="1:4" x14ac:dyDescent="0.25">
      <c r="A2" t="s">
        <v>6</v>
      </c>
      <c r="B2" t="s">
        <v>79</v>
      </c>
      <c r="C2" t="s">
        <v>50</v>
      </c>
      <c r="D2" t="s">
        <v>53</v>
      </c>
    </row>
    <row r="3" spans="1:4" x14ac:dyDescent="0.25">
      <c r="A3" t="s">
        <v>80</v>
      </c>
      <c r="B3" t="s">
        <v>81</v>
      </c>
      <c r="C3" t="s">
        <v>82</v>
      </c>
      <c r="D3" t="s">
        <v>83</v>
      </c>
    </row>
    <row r="4" spans="1:4" x14ac:dyDescent="0.25">
      <c r="A4" t="s">
        <v>84</v>
      </c>
      <c r="B4" t="s">
        <v>85</v>
      </c>
      <c r="C4" t="s">
        <v>59</v>
      </c>
      <c r="D4" t="s">
        <v>86</v>
      </c>
    </row>
    <row r="5" spans="1:4" x14ac:dyDescent="0.25">
      <c r="A5" t="s">
        <v>87</v>
      </c>
      <c r="B5" t="s">
        <v>88</v>
      </c>
      <c r="C5" t="s">
        <v>89</v>
      </c>
      <c r="D5" t="s">
        <v>56</v>
      </c>
    </row>
    <row r="6" spans="1:4" x14ac:dyDescent="0.25">
      <c r="A6" t="s">
        <v>90</v>
      </c>
      <c r="B6" t="s">
        <v>91</v>
      </c>
      <c r="C6" t="s">
        <v>92</v>
      </c>
      <c r="D6" t="s">
        <v>49</v>
      </c>
    </row>
    <row r="7" spans="2:4" x14ac:dyDescent="0.25">
      <c r="B7" t="s">
        <v>93</v>
      </c>
      <c r="C7" t="s">
        <v>94</v>
      </c>
      <c r="D7" t="s">
        <v>95</v>
      </c>
    </row>
    <row r="8" spans="2:3" x14ac:dyDescent="0.25">
      <c r="B8" t="s">
        <v>96</v>
      </c>
      <c r="C8" t="s">
        <v>62</v>
      </c>
    </row>
    <row r="9" spans="2:3" x14ac:dyDescent="0.25">
      <c r="B9" t="s">
        <v>97</v>
      </c>
      <c r="C9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Zapisnik popisa</vt:lpstr>
      <vt:lpstr>Podaci</vt:lpstr>
      <vt:lpstr>Pregled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2026-10-06T03:35:45Z</dcterms:modified>
</cp:coreProperties>
</file>