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<sst xmlns="http://schemas.openxmlformats.org/spreadsheetml/2006/main" count="47" uniqueCount="45">
  <si>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Datum</t>
  </si>
  <si>
    <t>Ime kupca</t>
  </si>
  <si>
    <t>Telefon</t>
  </si>
  <si>
    <t>Kupljena roba / opis</t>
  </si>
  <si>
    <t>Iznos duga</t>
  </si>
  <si>
    <t>Plaćeno</t>
  </si>
  <si>
    <t>Preostali dug</t>
  </si>
  <si>
    <t>Obećana uplata</t>
  </si>
  <si>
    <t>Kašnjenje (dani)</t>
  </si>
  <si>
    <t>Status</t>
  </si>
  <si>
    <t>Napomena</t>
  </si>
  <si>
    <t>Ahmet Kaya</t>
  </si>
  <si>
    <t>0532 000 00 01</t>
  </si>
  <si>
    <t>Kupovina u prodavnici</t>
  </si>
  <si>
    <t/>
  </si>
  <si>
    <t>Fatma Demir</t>
  </si>
  <si>
    <t>0533 000 00 02</t>
  </si>
  <si>
    <t>Stočna hrana + đubrivo</t>
  </si>
  <si>
    <t>Zatvoreno</t>
  </si>
  <si>
    <t>Mehmet Şahin</t>
  </si>
  <si>
    <t>0505 000 00 03</t>
  </si>
  <si>
    <t>Mesara — 3 kg mlevenog mesa</t>
  </si>
  <si>
    <t>Zeynep Arslan</t>
  </si>
  <si>
    <t>0542 000 00 04</t>
  </si>
  <si>
    <t>Papirnica — školski spisak</t>
  </si>
  <si>
    <t>Na rate</t>
  </si>
  <si>
    <t>Hasan Yıldız</t>
  </si>
  <si>
    <t>0536 000 00 05</t>
  </si>
  <si>
    <t>Gvožđara — boja</t>
  </si>
  <si>
    <t>Excel šablon knjige dugovanja</t>
  </si>
  <si>
    <t>Besplatan Excel šablon · stokexcel.com</t>
  </si>
  <si>
    <t>PREGLED</t>
  </si>
  <si>
    <t>KAKO SE KORISTI?</t>
  </si>
  <si>
    <t>Ukupno dato na odloženo plaćanje</t>
  </si>
  <si>
    <t>1. Za svaki dug otvorite jedan red; kako primate uplate ažurirajte kolonu "Plaćeno".</t>
  </si>
  <si>
    <t>Ukupno naplaćeno</t>
  </si>
  <si>
    <t>2. Preostali dug i Status računaju se automatski; kad se dug zatvori red postaje zelen.</t>
  </si>
  <si>
    <t>Novac kod dužnika (potraživanja)</t>
  </si>
  <si>
    <t>3. Upišite datum "Obećana uplata"; kad prođe počinje da se računa Kašnjenje (dana).</t>
  </si>
  <si>
    <t>Broj otvorenih računa</t>
  </si>
  <si>
    <t>4. Popunite kolonu Telefon — kad zovete radi podsetnika sve nalazite na jednom mestu.</t>
  </si>
  <si>
    <t>Broj računa u kašnjenju</t>
  </si>
  <si>
    <t>5. Pregled u svakom trenutku pokazuje ukupan novac koji vam je kod dužnika.</t>
  </si>
  <si>
    <t>Najveći pojedinačni dug</t>
  </si>
  <si>
    <t>Kad Excel nije dovoljan: Ofisx u oblaku, preko telefona, automatski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</si>
</sst>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=IF(B2="","",IF(G2&lt;=0,"PLAĆENO",IF(I2&gt;0,"KASNI","OTVORENO")))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=IF(B3="","",IF(G3&lt;=0,"PLAĆENO",IF(I3&gt;0,"KASNI","OTVORENO")))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=IF(B4="","",IF(G4&lt;=0,"PLAĆENO",IF(I4&gt;0,"KASNI","OTVORENO")))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=IF(B5="","",IF(G5&lt;=0,"PLAĆENO",IF(I5&gt;0,"KASNI","OTVORENO")))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=IF(B6="","",IF(G6&lt;=0,"PLAĆENO",IF(I6&gt;0,"KASNI","OTVORENO")))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=IF(B7="","",IF(G7&lt;=0,"PLAĆENO",IF(I7&gt;0,"KASNI","OTVORENO")))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=IF(B8="","",IF(G8&lt;=0,"PLAĆENO",IF(I8&gt;0,"KASNI","OTVORENO")))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=IF(B9="","",IF(G9&lt;=0,"PLAĆENO",IF(I9&gt;0,"KASNI","OTVORENO")))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=IF(B10="","",IF(G10&lt;=0,"PLAĆENO",IF(I10&gt;0,"KASNI","OTVORENO")))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=IF(B11="","",IF(G11&lt;=0,"PLAĆENO",IF(I11&gt;0,"KASNI","OTVORENO")))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=IF(B12="","",IF(G12&lt;=0,"PLAĆENO",IF(I12&gt;0,"KASNI","OTVORENO")))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=IF(B13="","",IF(G13&lt;=0,"PLAĆENO",IF(I13&gt;0,"KASNI","OTVORENO")))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=IF(B14="","",IF(G14&lt;=0,"PLAĆENO",IF(I14&gt;0,"KASNI","OTVORENO")))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=IF(B15="","",IF(G15&lt;=0,"PLAĆENO",IF(I15&gt;0,"KASNI","OTVORENO")))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=IF(B16="","",IF(G16&lt;=0,"PLAĆENO",IF(I16&gt;0,"KASNI","OTVORENO")))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=IF(B17="","",IF(G17&lt;=0,"PLAĆENO",IF(I17&gt;0,"KASNI","OTVORENO")))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=IF(B18="","",IF(G18&lt;=0,"PLAĆENO",IF(I18&gt;0,"KASNI","OTVORENO")))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=IF(B19="","",IF(G19&lt;=0,"PLAĆENO",IF(I19&gt;0,"KASNI","OTVORENO")))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=IF(B20="","",IF(G20&lt;=0,"PLAĆENO",IF(I20&gt;0,"KASNI","OTVORENO")))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=IF(B21="","",IF(G21&lt;=0,"PLAĆENO",IF(I21&gt;0,"KASNI","OTVORENO")))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=IF(B22="","",IF(G22&lt;=0,"PLAĆENO",IF(I22&gt;0,"KASNI","OTVORENO")))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=IF(B23="","",IF(G23&lt;=0,"PLAĆENO",IF(I23&gt;0,"KASNI","OTVORENO")))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=IF(B24="","",IF(G24&lt;=0,"PLAĆENO",IF(I24&gt;0,"KASNI","OTVORENO")))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=IF(B25="","",IF(G25&lt;=0,"PLAĆENO",IF(I25&gt;0,"KASNI","OTVORENO")))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=IF(B26="","",IF(G26&lt;=0,"PLAĆENO",IF(I26&gt;0,"KASNI","OTVORENO")))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=IF(B27="","",IF(G27&lt;=0,"PLAĆENO",IF(I27&gt;0,"KASNI","OTVORENO")))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=IF(B28="","",IF(G28&lt;=0,"PLAĆENO",IF(I28&gt;0,"KASNI","OTVORENO")))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=IF(B29="","",IF(G29&lt;=0,"PLAĆENO",IF(I29&gt;0,"KASNI","OTVORENO")))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=IF(B30="","",IF(G30&lt;=0,"PLAĆENO",IF(I30&gt;0,"KASNI","OTVORENO")))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=IF(B31="","",IF(G31&lt;=0,"PLAĆENO",IF(I31&gt;0,"KASNI","OTVORENO")))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=IF(B32="","",IF(G32&lt;=0,"PLAĆENO",IF(I32&gt;0,"KASNI","OTVORENO")))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=IF(B33="","",IF(G33&lt;=0,"PLAĆENO",IF(I33&gt;0,"KASNI","OTVORENO")))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=IF(B34="","",IF(G34&lt;=0,"PLAĆENO",IF(I34&gt;0,"KASNI","OTVORENO")))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=IF(B35="","",IF(G35&lt;=0,"PLAĆENO",IF(I35&gt;0,"KASNI","OTVORENO")))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=IF(B36="","",IF(G36&lt;=0,"PLAĆENO",IF(I36&gt;0,"KASNI","OTVORENO")))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=IF(B37="","",IF(G37&lt;=0,"PLAĆENO",IF(I37&gt;0,"KASNI","OTVORENO")))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=IF(B38="","",IF(G38&lt;=0,"PLAĆENO",IF(I38&gt;0,"KASNI","OTVORENO")))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=IF(B39="","",IF(G39&lt;=0,"PLAĆENO",IF(I39&gt;0,"KASNI","OTVORENO")))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=IF(B40="","",IF(G40&lt;=0,"PLAĆENO",IF(I40&gt;0,"KASNI","OTVORENO")))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=IF(B41="","",IF(G41&lt;=0,"PLAĆENO",IF(I41&gt;0,"KASNI","OTVORENO")))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=IF(B42="","",IF(G42&lt;=0,"PLAĆENO",IF(I42&gt;0,"KASNI","OTVORENO")))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=IF(B43="","",IF(G43&lt;=0,"PLAĆENO",IF(I43&gt;0,"KASNI","OTVORENO")))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=IF(B44="","",IF(G44&lt;=0,"PLAĆENO",IF(I44&gt;0,"KASNI","OTVORENO")))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=IF(B45="","",IF(G45&lt;=0,"PLAĆENO",IF(I45&gt;0,"KASNI","OTVORENO")))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=IF(B46="","",IF(G46&lt;=0,"PLAĆENO",IF(I46&gt;0,"KASNI","OTVORENO")))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=IF(B47="","",IF(G47&lt;=0,"PLAĆENO",IF(I47&gt;0,"KASNI","OTVORENO")))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=IF(B48="","",IF(G48&lt;=0,"PLAĆENO",IF(I48&gt;0,"KASNI","OTVORENO")))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=IF(B49="","",IF(G49&lt;=0,"PLAĆENO",IF(I49&gt;0,"KASNI","OTVORENO")))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=IF(B50="","",IF(G50&lt;=0,"PLAĆENO",IF(I50&gt;0,"KASNI","OTVORENO")))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=IF(B51="","",IF(G51&lt;=0,"PLAĆENO",IF(I51&gt;0,"KASNI","OTVORENO")))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=IF(B52="","",IF(G52&lt;=0,"PLAĆENO",IF(I52&gt;0,"KASNI","OTVORENO")))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=IF(B53="","",IF(G53&lt;=0,"PLAĆENO",IF(I53&gt;0,"KASNI","OTVORENO")))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=IF(B54="","",IF(G54&lt;=0,"PLAĆENO",IF(I54&gt;0,"KASNI","OTVORENO")))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=IF(B55="","",IF(G55&lt;=0,"PLAĆENO",IF(I55&gt;0,"KASNI","OTVORENO")))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=IF(B56="","",IF(G56&lt;=0,"PLAĆENO",IF(I56&gt;0,"KASNI","OTVORENO")))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=IF(B57="","",IF(G57&lt;=0,"PLAĆENO",IF(I57&gt;0,"KASNI","OTVORENO")))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=IF(B58="","",IF(G58&lt;=0,"PLAĆENO",IF(I58&gt;0,"KASNI","OTVORENO")))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=IF(B59="","",IF(G59&lt;=0,"PLAĆENO",IF(I59&gt;0,"KASNI","OTVORENO")))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=IF(B60="","",IF(G60&lt;=0,"PLAĆENO",IF(I60&gt;0,"KASNI","OTVORENO")))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=IF(B61="","",IF(G61&lt;=0,"PLAĆENO",IF(I61&gt;0,"KASNI","OTVORENO")))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=IF(B62="","",IF(G62&lt;=0,"PLAĆENO",IF(I62&gt;0,"KASNI","OTVORENO")))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=IF(B63="","",IF(G63&lt;=0,"PLAĆENO",IF(I63&gt;0,"KASNI","OTVORENO")))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=IF(B64="","",IF(G64&lt;=0,"PLAĆENO",IF(I64&gt;0,"KASNI","OTVORENO")))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=IF(B65="","",IF(G65&lt;=0,"PLAĆENO",IF(I65&gt;0,"KASNI","OTVORENO")))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=IF(B66="","",IF(G66&lt;=0,"PLAĆENO",IF(I66&gt;0,"KASNI","OTVORENO")))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=IF(B67="","",IF(G67&lt;=0,"PLAĆENO",IF(I67&gt;0,"KASNI","OTVORENO")))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=IF(B68="","",IF(G68&lt;=0,"PLAĆENO",IF(I68&gt;0,"KASNI","OTVORENO")))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=IF(B69="","",IF(G69&lt;=0,"PLAĆENO",IF(I69&gt;0,"KASNI","OTVORENO")))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=IF(B70="","",IF(G70&lt;=0,"PLAĆENO",IF(I70&gt;0,"KASNI","OTVORENO")))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=IF(B71="","",IF(G71&lt;=0,"PLAĆENO",IF(I71&gt;0,"KASNI","OTVORENO")))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=IF(B72="","",IF(G72&lt;=0,"PLAĆENO",IF(I72&gt;0,"KASNI","OTVORENO")))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=IF(B73="","",IF(G73&lt;=0,"PLAĆENO",IF(I73&gt;0,"KASNI","OTVORENO")))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=IF(B74="","",IF(G74&lt;=0,"PLAĆENO",IF(I74&gt;0,"KASNI","OTVORENO")))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=IF(B75="","",IF(G75&lt;=0,"PLAĆENO",IF(I75&gt;0,"KASNI","OTVORENO")))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=IF(B76="","",IF(G76&lt;=0,"PLAĆENO",IF(I76&gt;0,"KASNI","OTVORENO")))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=IF(B77="","",IF(G77&lt;=0,"PLAĆENO",IF(I77&gt;0,"KASNI","OTVORENO")))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=IF(B78="","",IF(G78&lt;=0,"PLAĆENO",IF(I78&gt;0,"KASNI","OTVORENO")))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=IF(B79="","",IF(G79&lt;=0,"PLAĆENO",IF(I79&gt;0,"KASNI","OTVORENO")))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=IF(B80="","",IF(G80&lt;=0,"PLAĆENO",IF(I80&gt;0,"KASNI","OTVORENO")))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=IF(B81="","",IF(G81&lt;=0,"PLAĆENO",IF(I81&gt;0,"KASNI","OTVORENO")))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=IF(B82="","",IF(G82&lt;=0,"PLAĆENO",IF(I82&gt;0,"KASNI","OTVORENO")))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=IF(B83="","",IF(G83&lt;=0,"PLAĆENO",IF(I83&gt;0,"KASNI","OTVORENO")))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=IF(B84="","",IF(G84&lt;=0,"PLAĆENO",IF(I84&gt;0,"KASNI","OTVORENO")))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=IF(B85="","",IF(G85&lt;=0,"PLAĆENO",IF(I85&gt;0,"KASNI","OTVORENO")))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=IF(B86="","",IF(G86&lt;=0,"PLAĆENO",IF(I86&gt;0,"KASNI","OTVORENO")))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=IF(B87="","",IF(G87&lt;=0,"PLAĆENO",IF(I87&gt;0,"KASNI","OTVORENO")))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=IF(B88="","",IF(G88&lt;=0,"PLAĆENO",IF(I88&gt;0,"KASNI","OTVORENO")))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=IF(B89="","",IF(G89&lt;=0,"PLAĆENO",IF(I89&gt;0,"KASNI","OTVORENO")))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=IF(B90="","",IF(G90&lt;=0,"PLAĆENO",IF(I90&gt;0,"KASNI","OTVORENO")))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=IF(B91="","",IF(G91&lt;=0,"PLAĆENO",IF(I91&gt;0,"KASNI","OTVORENO")))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=IF(B92="","",IF(G92&lt;=0,"PLAĆENO",IF(I92&gt;0,"KASNI","OTVORENO")))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=IF(B93="","",IF(G93&lt;=0,"PLAĆENO",IF(I93&gt;0,"KASNI","OTVORENO")))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=IF(B94="","",IF(G94&lt;=0,"PLAĆENO",IF(I94&gt;0,"KASNI","OTVORENO")))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=IF(B95="","",IF(G95&lt;=0,"PLAĆENO",IF(I95&gt;0,"KASNI","OTVORENO")))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=IF(B96="","",IF(G96&lt;=0,"PLAĆENO",IF(I96&gt;0,"KASNI","OTVORENO")))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=IF(B97="","",IF(G97&lt;=0,"PLAĆENO",IF(I97&gt;0,"KASNI","OTVORENO")))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=IF(B98="","",IF(G98&lt;=0,"PLAĆENO",IF(I98&gt;0,"KASNI","OTVORENO")))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=IF(B99="","",IF(G99&lt;=0,"PLAĆENO",IF(I99&gt;0,"KASNI","OTVORENO")))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=IF(B100="","",IF(G100&lt;=0,"PLAĆENO",IF(I100&gt;0,"KASNI","OTVORENO")))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=IF(B101="","",IF(G101&lt;=0,"PLAĆENO",IF(I101&gt;0,"KASNI","OTVORENO")))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=IF(B102="","",IF(G102&lt;=0,"PLAĆENO",IF(I102&gt;0,"KASNI","OTVORENO")))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=IF(B103="","",IF(G103&lt;=0,"PLAĆENO",IF(I103&gt;0,"KASNI","OTVORENO")))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=IF(B104="","",IF(G104&lt;=0,"PLAĆENO",IF(I104&gt;0,"KASNI","OTVORENO")))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=IF(B105="","",IF(G105&lt;=0,"PLAĆENO",IF(I105&gt;0,"KASNI","OTVORENO")))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=IF(B106="","",IF(G106&lt;=0,"PLAĆENO",IF(I106&gt;0,"KASNI","OTVORENO")))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=IF(B107="","",IF(G107&lt;=0,"PLAĆENO",IF(I107&gt;0,"KASNI","OTVORENO")))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=IF(B108="","",IF(G108&lt;=0,"PLAĆENO",IF(I108&gt;0,"KASNI","OTVORENO")))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=IF(B109="","",IF(G109&lt;=0,"PLAĆENO",IF(I109&gt;0,"KASNI","OTVORENO")))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=IF(B110="","",IF(G110&lt;=0,"PLAĆENO",IF(I110&gt;0,"KASNI","OTVORENO")))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=IF(B111="","",IF(G111&lt;=0,"PLAĆENO",IF(I111&gt;0,"KASNI","OTVORENO")))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=IF(B112="","",IF(G112&lt;=0,"PLAĆENO",IF(I112&gt;0,"KASNI","OTVORENO")))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=IF(B113="","",IF(G113&lt;=0,"PLAĆENO",IF(I113&gt;0,"KASNI","OTVORENO")))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=IF(B114="","",IF(G114&lt;=0,"PLAĆENO",IF(I114&gt;0,"KASNI","OTVORENO")))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=IF(B115="","",IF(G115&lt;=0,"PLAĆENO",IF(I115&gt;0,"KASNI","OTVORENO")))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=IF(B116="","",IF(G116&lt;=0,"PLAĆENO",IF(I116&gt;0,"KASNI","OTVORENO")))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=IF(B117="","",IF(G117&lt;=0,"PLAĆENO",IF(I117&gt;0,"KASNI","OTVORENO")))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=IF(B118="","",IF(G118&lt;=0,"PLAĆENO",IF(I118&gt;0,"KASNI","OTVORENO")))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=IF(B119="","",IF(G119&lt;=0,"PLAĆENO",IF(I119&gt;0,"KASNI","OTVORENO")))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=IF(B120="","",IF(G120&lt;=0,"PLAĆENO",IF(I120&gt;0,"KASNI","OTVORENO")))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=IF(B121="","",IF(G121&lt;=0,"PLAĆENO",IF(I121&gt;0,"KASNI","OTVORENO")))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=IF(B122="","",IF(G122&lt;=0,"PLAĆENO",IF(I122&gt;0,"KASNI","OTVORENO")))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=IF(B123="","",IF(G123&lt;=0,"PLAĆENO",IF(I123&gt;0,"KASNI","OTVORENO")))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=IF(B124="","",IF(G124&lt;=0,"PLAĆENO",IF(I124&gt;0,"KASNI","OTVORENO")))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=IF(B125="","",IF(G125&lt;=0,"PLAĆENO",IF(I125&gt;0,"KASNI","OTVORENO")))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=IF(B126="","",IF(G126&lt;=0,"PLAĆENO",IF(I126&gt;0,"KASNI","OTVORENO")))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=IF(B127="","",IF(G127&lt;=0,"PLAĆENO",IF(I127&gt;0,"KASNI","OTVORENO")))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=IF(B128="","",IF(G128&lt;=0,"PLAĆENO",IF(I128&gt;0,"KASNI","OTVORENO")))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=IF(B129="","",IF(G129&lt;=0,"PLAĆENO",IF(I129&gt;0,"KASNI","OTVORENO")))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=IF(B130="","",IF(G130&lt;=0,"PLAĆENO",IF(I130&gt;0,"KASNI","OTVORENO")))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=IF(B131="","",IF(G131&lt;=0,"PLAĆENO",IF(I131&gt;0,"KASNI","OTVORENO")))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=IF(B132="","",IF(G132&lt;=0,"PLAĆENO",IF(I132&gt;0,"KASNI","OTVORENO")))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=IF(B133="","",IF(G133&lt;=0,"PLAĆENO",IF(I133&gt;0,"KASNI","OTVORENO")))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=IF(B134="","",IF(G134&lt;=0,"PLAĆENO",IF(I134&gt;0,"KASNI","OTVORENO")))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=IF(B135="","",IF(G135&lt;=0,"PLAĆENO",IF(I135&gt;0,"KASNI","OTVORENO")))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=IF(B136="","",IF(G136&lt;=0,"PLAĆENO",IF(I136&gt;0,"KASNI","OTVORENO")))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=IF(B137="","",IF(G137&lt;=0,"PLAĆENO",IF(I137&gt;0,"KASNI","OTVORENO")))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=IF(B138="","",IF(G138&lt;=0,"PLAĆENO",IF(I138&gt;0,"KASNI","OTVORENO")))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=IF(B139="","",IF(G139&lt;=0,"PLAĆENO",IF(I139&gt;0,"KASNI","OTVORENO")))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=IF(B140="","",IF(G140&lt;=0,"PLAĆENO",IF(I140&gt;0,"KASNI","OTVORENO")))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=IF(B141="","",IF(G141&lt;=0,"PLAĆENO",IF(I141&gt;0,"KASNI","OTVORENO")))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=IF(B142="","",IF(G142&lt;=0,"PLAĆENO",IF(I142&gt;0,"KASNI","OTVORENO")))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=IF(B143="","",IF(G143&lt;=0,"PLAĆENO",IF(I143&gt;0,"KASNI","OTVORENO")))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=IF(B144="","",IF(G144&lt;=0,"PLAĆENO",IF(I144&gt;0,"KASNI","OTVORENO")))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=IF(B145="","",IF(G145&lt;=0,"PLAĆENO",IF(I145&gt;0,"KASNI","OTVORENO")))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=IF(B146="","",IF(G146&lt;=0,"PLAĆENO",IF(I146&gt;0,"KASNI","OTVORENO")))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=IF(B147="","",IF(G147&lt;=0,"PLAĆENO",IF(I147&gt;0,"KASNI","OTVORENO")))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=IF(B148="","",IF(G148&lt;=0,"PLAĆENO",IF(I148&gt;0,"KASNI","OTVORENO")))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=IF(B149="","",IF(G149&lt;=0,"PLAĆENO",IF(I149&gt;0,"KASNI","OTVORENO")))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=IF(B150="","",IF(G150&lt;=0,"PLAĆENO",IF(I150&gt;0,"KASNI","OTVORENO")))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=IF(B151="","",IF(G151&lt;=0,"PLAĆENO",IF(I151&gt;0,"KASNI","OTVORENO")))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=IF(B152="","",IF(G152&lt;=0,"PLAĆENO",IF(I152&gt;0,"KASNI","OTVORENO")))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=IF(B153="","",IF(G153&lt;=0,"PLAĆENO",IF(I153&gt;0,"KASNI","OTVORENO")))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=IF(B154="","",IF(G154&lt;=0,"PLAĆENO",IF(I154&gt;0,"KASNI","OTVORENO")))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=IF(B155="","",IF(G155&lt;=0,"PLAĆENO",IF(I155&gt;0,"KASNI","OTVORENO")))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=IF(B156="","",IF(G156&lt;=0,"PLAĆENO",IF(I156&gt;0,"KASNI","OTVORENO")))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=IF(B157="","",IF(G157&lt;=0,"PLAĆENO",IF(I157&gt;0,"KASNI","OTVORENO")))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=IF(B158="","",IF(G158&lt;=0,"PLAĆENO",IF(I158&gt;0,"KASNI","OTVORENO")))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=IF(B159="","",IF(G159&lt;=0,"PLAĆENO",IF(I159&gt;0,"KASNI","OTVORENO")))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=IF(B160="","",IF(G160&lt;=0,"PLAĆENO",IF(I160&gt;0,"KASNI","OTVORENO")))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=IF(B161="","",IF(G161&lt;=0,"PLAĆENO",IF(I161&gt;0,"KASNI","OTVORENO")))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=IF(B162="","",IF(G162&lt;=0,"PLAĆENO",IF(I162&gt;0,"KASNI","OTVORENO")))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=IF(B163="","",IF(G163&lt;=0,"PLAĆENO",IF(I163&gt;0,"KASNI","OTVORENO")))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=IF(B164="","",IF(G164&lt;=0,"PLAĆENO",IF(I164&gt;0,"KASNI","OTVORENO")))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=IF(B165="","",IF(G165&lt;=0,"PLAĆENO",IF(I165&gt;0,"KASNI","OTVORENO")))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=IF(B166="","",IF(G166&lt;=0,"PLAĆENO",IF(I166&gt;0,"KASNI","OTVORENO")))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=IF(B167="","",IF(G167&lt;=0,"PLAĆENO",IF(I167&gt;0,"KASNI","OTVORENO")))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=IF(B168="","",IF(G168&lt;=0,"PLAĆENO",IF(I168&gt;0,"KASNI","OTVORENO")))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=IF(B169="","",IF(G169&lt;=0,"PLAĆENO",IF(I169&gt;0,"KASNI","OTVORENO")))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=IF(B170="","",IF(G170&lt;=0,"PLAĆENO",IF(I170&gt;0,"KASNI","OTVORENO")))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=IF(B171="","",IF(G171&lt;=0,"PLAĆENO",IF(I171&gt;0,"KASNI","OTVORENO")))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=IF(B172="","",IF(G172&lt;=0,"PLAĆENO",IF(I172&gt;0,"KASNI","OTVORENO")))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=IF(B173="","",IF(G173&lt;=0,"PLAĆENO",IF(I173&gt;0,"KASNI","OTVORENO")))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=IF(B174="","",IF(G174&lt;=0,"PLAĆENO",IF(I174&gt;0,"KASNI","OTVORENO")))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=IF(B175="","",IF(G175&lt;=0,"PLAĆENO",IF(I175&gt;0,"KASNI","OTVORENO")))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=IF(B176="","",IF(G176&lt;=0,"PLAĆENO",IF(I176&gt;0,"KASNI","OTVORENO")))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=IF(B177="","",IF(G177&lt;=0,"PLAĆENO",IF(I177&gt;0,"KASNI","OTVORENO")))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=IF(B178="","",IF(G178&lt;=0,"PLAĆENO",IF(I178&gt;0,"KASNI","OTVORENO")))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=IF(B179="","",IF(G179&lt;=0,"PLAĆENO",IF(I179&gt;0,"KASNI","OTVORENO")))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=IF(B180="","",IF(G180&lt;=0,"PLAĆENO",IF(I180&gt;0,"KASNI","OTVORENO")))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=IF(B181="","",IF(G181&lt;=0,"PLAĆENO",IF(I181&gt;0,"KASNI","OTVORENO")))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=IF(B182="","",IF(G182&lt;=0,"PLAĆENO",IF(I182&gt;0,"KASNI","OTVORENO")))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=IF(B183="","",IF(G183&lt;=0,"PLAĆENO",IF(I183&gt;0,"KASNI","OTVORENO")))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=IF(B184="","",IF(G184&lt;=0,"PLAĆENO",IF(I184&gt;0,"KASNI","OTVORENO")))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=IF(B185="","",IF(G185&lt;=0,"PLAĆENO",IF(I185&gt;0,"KASNI","OTVORENO")))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=IF(B186="","",IF(G186&lt;=0,"PLAĆENO",IF(I186&gt;0,"KASNI","OTVORENO")))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=IF(B187="","",IF(G187&lt;=0,"PLAĆENO",IF(I187&gt;0,"KASNI","OTVORENO")))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=IF(B188="","",IF(G188&lt;=0,"PLAĆENO",IF(I188&gt;0,"KASNI","OTVORENO")))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=IF(B189="","",IF(G189&lt;=0,"PLAĆENO",IF(I189&gt;0,"KASNI","OTVORENO")))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=IF(B190="","",IF(G190&lt;=0,"PLAĆENO",IF(I190&gt;0,"KASNI","OTVORENO")))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=IF(B191="","",IF(G191&lt;=0,"PLAĆENO",IF(I191&gt;0,"KASNI","OTVORENO")))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=IF(B192="","",IF(G192&lt;=0,"PLAĆENO",IF(I192&gt;0,"KASNI","OTVORENO")))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=IF(B193="","",IF(G193&lt;=0,"PLAĆENO",IF(I193&gt;0,"KASNI","OTVORENO")))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=IF(B194="","",IF(G194&lt;=0,"PLAĆENO",IF(I194&gt;0,"KASNI","OTVORENO")))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=IF(B195="","",IF(G195&lt;=0,"PLAĆENO",IF(I195&gt;0,"KASNI","OTVORENO")))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=IF(B196="","",IF(G196&lt;=0,"PLAĆENO",IF(I196&gt;0,"KASNI","OTVORENO")))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=IF(B197="","",IF(G197&lt;=0,"PLAĆENO",IF(I197&gt;0,"KASNI","OTVORENO")))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=IF(B198="","",IF(G198&lt;=0,"PLAĆENO",IF(I198&gt;0,"KASNI","OTVORENO")))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=IF(B199="","",IF(G199&lt;=0,"PLAĆENO",IF(I199&gt;0,"KASNI","OTVORENO")))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=IF(B200="","",IF(G200&lt;=0,"PLAĆENO",IF(I200&gt;0,"KASNI","OTVORENO")))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=IF(B201="","",IF(G201&lt;=0,"PLAĆENO",IF(I201&gt;0,"KASNI","OTVORENO")))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=IF(B202="","",IF(G202&lt;=0,"PLAĆENO",IF(I202&gt;0,"KASNI","OTVORENO")))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=IF(B203="","",IF(G203&lt;=0,"PLAĆENO",IF(I203&gt;0,"KASNI","OTVORENO")))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=IF(B204="","",IF(G204&lt;=0,"PLAĆENO",IF(I204&gt;0,"KASNI","OTVORENO")))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=IF(B205="","",IF(G205&lt;=0,"PLAĆENO",IF(I205&gt;0,"KASNI","OTVORENO")))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=IF(B206="","",IF(G206&lt;=0,"PLAĆENO",IF(I206&gt;0,"KASNI","OTVORENO")))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=IF(B207="","",IF(G207&lt;=0,"PLAĆENO",IF(I207&gt;0,"KASNI","OTVORENO")))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=IF(B208="","",IF(G208&lt;=0,"PLAĆENO",IF(I208&gt;0,"KASNI","OTVORENO")))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=IF(B209="","",IF(G209&lt;=0,"PLAĆENO",IF(I209&gt;0,"KASNI","OTVORENO")))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=IF(B210="","",IF(G210&lt;=0,"PLAĆENO",IF(I210&gt;0,"KASNI","OTVORENO")))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=IF(B211="","",IF(G211&lt;=0,"PLAĆENO",IF(I211&gt;0,"KASNI","OTVORENO")))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=IF(B212="","",IF(G212&lt;=0,"PLAĆENO",IF(I212&gt;0,"KASNI","OTVORENO")))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=IF(B213="","",IF(G213&lt;=0,"PLAĆENO",IF(I213&gt;0,"KASNI","OTVORENO")))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=IF(B214="","",IF(G214&lt;=0,"PLAĆENO",IF(I214&gt;0,"KASNI","OTVORENO")))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=IF(B215="","",IF(G215&lt;=0,"PLAĆENO",IF(I215&gt;0,"KASNI","OTVORENO")))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=IF(B216="","",IF(G216&lt;=0,"PLAĆENO",IF(I216&gt;0,"KASNI","OTVORENO")))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=IF(B217="","",IF(G217&lt;=0,"PLAĆENO",IF(I217&gt;0,"KASNI","OTVORENO")))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=IF(B218="","",IF(G218&lt;=0,"PLAĆENO",IF(I218&gt;0,"KASNI","OTVORENO")))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=IF(B219="","",IF(G219&lt;=0,"PLAĆENO",IF(I219&gt;0,"KASNI","OTVORENO")))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=IF(B220="","",IF(G220&lt;=0,"PLAĆENO",IF(I220&gt;0,"KASNI","OTVORENO")))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=IF(B221="","",IF(G221&lt;=0,"PLAĆENO",IF(I221&gt;0,"KASNI","OTVORENO")))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=IF(B222="","",IF(G222&lt;=0,"PLAĆENO",IF(I222&gt;0,"KASNI","OTVORENO")))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=IF(B223="","",IF(G223&lt;=0,"PLAĆENO",IF(I223&gt;0,"KASNI","OTVORENO")))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=IF(B224="","",IF(G224&lt;=0,"PLAĆENO",IF(I224&gt;0,"KASNI","OTVORENO")))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=IF(B225="","",IF(G225&lt;=0,"PLAĆENO",IF(I225&gt;0,"KASNI","OTVORENO")))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=IF(B226="","",IF(G226&lt;=0,"PLAĆENO",IF(I226&gt;0,"KASNI","OTVORENO")))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=IF(B227="","",IF(G227&lt;=0,"PLAĆENO",IF(I227&gt;0,"KASNI","OTVORENO")))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=IF(B228="","",IF(G228&lt;=0,"PLAĆENO",IF(I228&gt;0,"KASNI","OTVORENO")))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=IF(B229="","",IF(G229&lt;=0,"PLAĆENO",IF(I229&gt;0,"KASNI","OTVORENO")))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=IF(B230="","",IF(G230&lt;=0,"PLAĆENO",IF(I230&gt;0,"KASNI","OTVORENO")))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=IF(B231="","",IF(G231&lt;=0,"PLAĆENO",IF(I231&gt;0,"KASNI","OTVORENO")))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=IF(B232="","",IF(G232&lt;=0,"PLAĆENO",IF(I232&gt;0,"KASNI","OTVORENO")))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=IF(B233="","",IF(G233&lt;=0,"PLAĆENO",IF(I233&gt;0,"KASNI","OTVORENO")))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=IF(B234="","",IF(G234&lt;=0,"PLAĆENO",IF(I234&gt;0,"KASNI","OTVORENO")))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=IF(B235="","",IF(G235&lt;=0,"PLAĆENO",IF(I235&gt;0,"KASNI","OTVORENO")))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=IF(B236="","",IF(G236&lt;=0,"PLAĆENO",IF(I236&gt;0,"KASNI","OTVORENO")))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=IF(B237="","",IF(G237&lt;=0,"PLAĆENO",IF(I237&gt;0,"KASNI","OTVORENO")))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=IF(B238="","",IF(G238&lt;=0,"PLAĆENO",IF(I238&gt;0,"KASNI","OTVORENO")))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=IF(B239="","",IF(G239&lt;=0,"PLAĆENO",IF(I239&gt;0,"KASNI","OTVORENO")))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=IF(B240="","",IF(G240&lt;=0,"PLAĆENO",IF(I240&gt;0,"KASNI","OTVORENO")))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=IF(B241="","",IF(G241&lt;=0,"PLAĆENO",IF(I241&gt;0,"KASNI","OTVORENO")))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=IF(B242="","",IF(G242&lt;=0,"PLAĆENO",IF(I242&gt;0,"KASNI","OTVORENO")))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=IF(B243="","",IF(G243&lt;=0,"PLAĆENO",IF(I243&gt;0,"KASNI","OTVORENO")))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=IF(B244="","",IF(G244&lt;=0,"PLAĆENO",IF(I244&gt;0,"KASNI","OTVORENO")))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=IF(B245="","",IF(G245&lt;=0,"PLAĆENO",IF(I245&gt;0,"KASNI","OTVORENO")))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=IF(B246="","",IF(G246&lt;=0,"PLAĆENO",IF(I246&gt;0,"KASNI","OTVORENO")))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=IF(B247="","",IF(G247&lt;=0,"PLAĆENO",IF(I247&gt;0,"KASNI","OTVORENO")))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=IF(B248="","",IF(G248&lt;=0,"PLAĆENO",IF(I248&gt;0,"KASNI","OTVORENO")))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=IF(B249="","",IF(G249&lt;=0,"PLAĆENO",IF(I249&gt;0,"KASNI","OTVORENO")))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=IF(B250="","",IF(G250&lt;=0,"PLAĆENO",IF(I250&gt;0,"KASNI","OTVORENO")))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=IF(B251="","",IF(G251&lt;=0,"PLAĆENO",IF(I251&gt;0,"KASNI","OTVORENO")))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=IF(B252="","",IF(G252&lt;=0,"PLAĆENO",IF(I252&gt;0,"KASNI","OTVORENO")))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=IF(B253="","",IF(G253&lt;=0,"PLAĆENO",IF(I253&gt;0,"KASNI","OTVORENO")))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=IF(B254="","",IF(G254&lt;=0,"PLAĆENO",IF(I254&gt;0,"KASNI","OTVORENO")))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=IF(B255="","",IF(G255&lt;=0,"PLAĆENO",IF(I255&gt;0,"KASNI","OTVORENO")))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=IF(B256="","",IF(G256&lt;=0,"PLAĆENO",IF(I256&gt;0,"KASNI","OTVORENO")))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=IF(B257="","",IF(G257&lt;=0,"PLAĆENO",IF(I257&gt;0,"KASNI","OTVORENO")))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=IF(B258="","",IF(G258&lt;=0,"PLAĆENO",IF(I258&gt;0,"KASNI","OTVORENO")))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=IF(B259="","",IF(G259&lt;=0,"PLAĆENO",IF(I259&gt;0,"KASNI","OTVORENO")))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=IF(B260="","",IF(G260&lt;=0,"PLAĆENO",IF(I260&gt;0,"KASNI","OTVORENO")))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=IF(B261="","",IF(G261&lt;=0,"PLAĆENO",IF(I261&gt;0,"KASNI","OTVORENO")))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=IF(B262="","",IF(G262&lt;=0,"PLAĆENO",IF(I262&gt;0,"KASNI","OTVORENO")))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=IF(B263="","",IF(G263&lt;=0,"PLAĆENO",IF(I263&gt;0,"KASNI","OTVORENO")))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=IF(B264="","",IF(G264&lt;=0,"PLAĆENO",IF(I264&gt;0,"KASNI","OTVORENO")))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=IF(B265="","",IF(G265&lt;=0,"PLAĆENO",IF(I265&gt;0,"KASNI","OTVORENO")))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=IF(B266="","",IF(G266&lt;=0,"PLAĆENO",IF(I266&gt;0,"KASNI","OTVORENO")))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=IF(B267="","",IF(G267&lt;=0,"PLAĆENO",IF(I267&gt;0,"KASNI","OTVORENO")))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=IF(B268="","",IF(G268&lt;=0,"PLAĆENO",IF(I268&gt;0,"KASNI","OTVORENO")))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=IF(B269="","",IF(G269&lt;=0,"PLAĆENO",IF(I269&gt;0,"KASNI","OTVORENO")))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=IF(B270="","",IF(G270&lt;=0,"PLAĆENO",IF(I270&gt;0,"KASNI","OTVORENO")))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=IF(B271="","",IF(G271&lt;=0,"PLAĆENO",IF(I271&gt;0,"KASNI","OTVORENO")))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=IF(B272="","",IF(G272&lt;=0,"PLAĆENO",IF(I272&gt;0,"KASNI","OTVORENO")))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=IF(B273="","",IF(G273&lt;=0,"PLAĆENO",IF(I273&gt;0,"KASNI","OTVORENO")))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=IF(B274="","",IF(G274&lt;=0,"PLAĆENO",IF(I274&gt;0,"KASNI","OTVORENO")))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=IF(B275="","",IF(G275&lt;=0,"PLAĆENO",IF(I275&gt;0,"KASNI","OTVORENO")))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=IF(B276="","",IF(G276&lt;=0,"PLAĆENO",IF(I276&gt;0,"KASNI","OTVORENO")))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=IF(B277="","",IF(G277&lt;=0,"PLAĆENO",IF(I277&gt;0,"KASNI","OTVORENO")))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=IF(B278="","",IF(G278&lt;=0,"PLAĆENO",IF(I278&gt;0,"KASNI","OTVORENO")))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=IF(B279="","",IF(G279&lt;=0,"PLAĆENO",IF(I279&gt;0,"KASNI","OTVORENO")))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=IF(B280="","",IF(G280&lt;=0,"PLAĆENO",IF(I280&gt;0,"KASNI","OTVORENO")))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=IF(B281="","",IF(G281&lt;=0,"PLAĆENO",IF(I281&gt;0,"KASNI","OTVORENO")))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=IF(B282="","",IF(G282&lt;=0,"PLAĆENO",IF(I282&gt;0,"KASNI","OTVORENO")))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=IF(B283="","",IF(G283&lt;=0,"PLAĆENO",IF(I283&gt;0,"KASNI","OTVORENO")))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=IF(B284="","",IF(G284&lt;=0,"PLAĆENO",IF(I284&gt;0,"KASNI","OTVORENO")))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=IF(B285="","",IF(G285&lt;=0,"PLAĆENO",IF(I285&gt;0,"KASNI","OTVORENO")))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=IF(B286="","",IF(G286&lt;=0,"PLAĆENO",IF(I286&gt;0,"KASNI","OTVORENO")))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=IF(B287="","",IF(G287&lt;=0,"PLAĆENO",IF(I287&gt;0,"KASNI","OTVORENO")))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=IF(B288="","",IF(G288&lt;=0,"PLAĆENO",IF(I288&gt;0,"KASNI","OTVORENO")))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=IF(B289="","",IF(G289&lt;=0,"PLAĆENO",IF(I289&gt;0,"KASNI","OTVORENO")))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=IF(B290="","",IF(G290&lt;=0,"PLAĆENO",IF(I290&gt;0,"KASNI","OTVORENO")))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=IF(B291="","",IF(G291&lt;=0,"PLAĆENO",IF(I291&gt;0,"KASNI","OTVORENO")))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=IF(B292="","",IF(G292&lt;=0,"PLAĆENO",IF(I292&gt;0,"KASNI","OTVORENO")))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=IF(B293="","",IF(G293&lt;=0,"PLAĆENO",IF(I293&gt;0,"KASNI","OTVORENO")))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=IF(B294="","",IF(G294&lt;=0,"PLAĆENO",IF(I294&gt;0,"KASNI","OTVORENO")))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=IF(B295="","",IF(G295&lt;=0,"PLAĆENO",IF(I295&gt;0,"KASNI","OTVORENO")))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=IF(B296="","",IF(G296&lt;=0,"PLAĆENO",IF(I296&gt;0,"KASNI","OTVORENO")))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=IF(B297="","",IF(G297&lt;=0,"PLAĆENO",IF(I297&gt;0,"KASNI","OTVORENO")))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=IF(B298="","",IF(G298&lt;=0,"PLAĆENO",IF(I298&gt;0,"KASNI","OTVORENO")))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=IF(B299="","",IF(G299&lt;=0,"PLAĆENO",IF(I299&gt;0,"KASNI","OTVORENO")))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=IF(B300="","",IF(G300&lt;=0,"PLAĆENO",IF(I300&gt;0,"KASNI","OTVORENO")))</f>
      </c>
      <c r="K300" s="3"/>
    </row>
  </sheetData>
  <autoFilter ref="A1:K1"/>
  <conditionalFormatting sqref="J2:J300">
    <cfRule type="cellIs" dxfId="0" priority="1" operator="equal">
      <formula>"KASNI"</formula>
    </cfRule>
  </conditionalFormatting>
  <conditionalFormatting sqref="J2:J300">
    <cfRule type="cellIs" dxfId="1" priority="1" operator="equal">
      <formula>"PLAĆENO"</formula>
    </cfRule>
  </conditionalFormatting>
  <conditionalFormatting sqref="J2:J300">
    <cfRule type="cellIs" dxfId="2" priority="1" operator="equal">
      <formula>"OTVORENO"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SUM('Podaci'!E2:E300)</f>
      </c>
      <c r="E6" s="17" t="s">
        <v>34</v>
      </c>
    </row>
    <row r="7" ht="30" customHeight="1" spans="2:5" x14ac:dyDescent="0.25">
      <c r="B7" s="15" t="s">
        <v>35</v>
      </c>
      <c r="C7" s="16">
        <f>SUM('Podaci'!F2:F300)</f>
      </c>
      <c r="E7" s="17" t="s">
        <v>36</v>
      </c>
    </row>
    <row r="8" ht="30" customHeight="1" spans="2:5" x14ac:dyDescent="0.25">
      <c r="B8" s="15" t="s">
        <v>37</v>
      </c>
      <c r="C8" s="16">
        <f>SUM('Podaci'!G2:G300)</f>
      </c>
      <c r="E8" s="17" t="s">
        <v>38</v>
      </c>
    </row>
    <row r="9" ht="30" customHeight="1" spans="2:5" x14ac:dyDescent="0.25">
      <c r="B9" s="15" t="s">
        <v>39</v>
      </c>
      <c r="C9" s="18">
        <f>COUNTIF('Podaci'!J2:J300,"OTVORENO")+COUNTIF('Podaci'!J2:J300,"KASNI")</f>
      </c>
      <c r="E9" s="17" t="s">
        <v>40</v>
      </c>
    </row>
    <row r="10" ht="30" customHeight="1" spans="2:5" x14ac:dyDescent="0.25">
      <c r="B10" s="15" t="s">
        <v>41</v>
      </c>
      <c r="C10" s="18">
        <f>COUNTIF('Podaci'!J2:J300,"KASNI")</f>
      </c>
      <c r="E10" s="17" t="s">
        <v>42</v>
      </c>
    </row>
    <row r="11" spans="2:3" x14ac:dyDescent="0.25">
      <c r="B11" s="15" t="s">
        <v>43</v>
      </c>
      <c r="C11" s="16">
        <f>MAX('Podaci'!G2:G300)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Podaci</vt:lpstr>
      <vt:lpstr>Pregled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