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รับ-จ่ายสินค้า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'ใบรับ-จ่ายสินค้า'!$B1:$I39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<sst xmlns="http://schemas.openxmlformats.org/spreadsheetml/2006/main" count="209" uniqueCount="101">
  <si>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ชื่อกิจการ</t>
  </si>
  <si>
    <t>ใบรับ / จ่ายสินค้าคลัง</t>
  </si>
  <si>
    <t>ชื่อ / ที่อยู่คลัง</t>
  </si>
  <si>
    <t>เลขที่ใบรับ-จ่าย</t>
  </si>
  <si>
    <t>DF-2026-0146</t>
  </si>
  <si>
    <t>โทรศัพท์</t>
  </si>
  <si>
    <t>วันที่</t>
  </si>
  <si>
    <t>ผู้ดูแลคลัง</t>
  </si>
  <si>
    <t>ประเภทใบรับ-จ่าย</t>
  </si>
  <si>
    <t>รับเข้า</t>
  </si>
  <si>
    <t>เลขที่เอกสาร (ใบส่งของ / ใบแจ้งหนี้)</t>
  </si>
  <si>
    <t>A-103015</t>
  </si>
  <si>
    <t>ข้อมูลการเคลื่อนไหว</t>
  </si>
  <si>
    <t>เหตุผลการเคลื่อนไหว</t>
  </si>
  <si>
    <t>รับเข้าจากการซื้อ</t>
  </si>
  <si>
    <t>คู่ค้า</t>
  </si>
  <si>
    <t>Aydın Hırdavat Toptan (ผู้จัดจำหน่าย)</t>
  </si>
  <si>
    <t>รายละเอียด</t>
  </si>
  <si>
    <t>คำสั่งซื้อเดือนกันยายน ส่งครั้งที่ 2 — ไม่มีของขาด</t>
  </si>
  <si>
    <t>รหัสสินค้า</t>
  </si>
  <si>
    <t>ชื่อสินค้า</t>
  </si>
  <si>
    <t>หน่วย</t>
  </si>
  <si>
    <t>ปริมาณ</t>
  </si>
  <si>
    <t>ต้นทุนต่อหน่วย</t>
  </si>
  <si>
    <t>จำนวนเงิน</t>
  </si>
  <si>
    <t>ชั้นวาง / หมายเหตุ</t>
  </si>
  <si>
    <t>HRD-0112</t>
  </si>
  <si>
    <t>สกรู 4×40 (กล่องละ 200 ตัว)</t>
  </si>
  <si>
    <t>กล่อง</t>
  </si>
  <si>
    <t>A-03</t>
  </si>
  <si>
    <t>HRD-0340</t>
  </si>
  <si>
    <t>พุก 8 มม. (แพ็กละ 100 ตัว)</t>
  </si>
  <si>
    <t>แพ็ก</t>
  </si>
  <si>
    <t>A-04</t>
  </si>
  <si>
    <t>BYA-0021</t>
  </si>
  <si>
    <t>สีทาภายใน 15 ลิตร สีขาว</t>
  </si>
  <si>
    <t>ชิ้น</t>
  </si>
  <si>
    <t>C-01</t>
  </si>
  <si>
    <t>จำนวนรายการ</t>
  </si>
  <si>
    <t>ยอดรวมทั้งสิ้น (ต้นทุน)</t>
  </si>
  <si>
    <t>ผู้ส่งมอบ — ชื่อ-นามสกุล / ลายเซ็น</t>
  </si>
  <si>
    <t>ผู้รับมอบ — ชื่อ-นามสกุล / ลายเซ็น</t>
  </si>
  <si>
    <t>ผู้ดูแลคลัง — อนุมัติ</t>
  </si>
  <si>
    <t>ให้สต็อกอัปเดตเองทุกครั้งที่รับเข้าและจ่ายออก: Ofisx จัดการสต็อก →</t>
  </si>
  <si>
    <t>แม่แบบฟรี · stokexcel.com — กรอกช่องสีฟ้าอ่อนและแถวรายการสินค้า ส่วนจำนวนเงินและยอดรวมคำนวณด้วยสูตร</t>
  </si>
  <si>
    <t>ประเภท</t>
  </si>
  <si>
    <t>เลขที่เอกสาร</t>
  </si>
  <si>
    <t>ผู้ส่งมอบ</t>
  </si>
  <si>
    <t>ผู้รับมอบ</t>
  </si>
  <si>
    <t>หมายเหตุ</t>
  </si>
  <si>
    <t>DF-2026-0141</t>
  </si>
  <si>
    <t>Aydın Hırdavat Toptan</t>
  </si>
  <si>
    <t>A-102871</t>
  </si>
  <si>
    <t>Kemal (ขนส่ง)</t>
  </si>
  <si>
    <t>Burak (คลัง)</t>
  </si>
  <si>
    <t/>
  </si>
  <si>
    <t>DF-2026-0142</t>
  </si>
  <si>
    <t>จ่ายออก</t>
  </si>
  <si>
    <t>จ่ายออกเพื่อขาย</t>
  </si>
  <si>
    <t>Demir Yapı</t>
  </si>
  <si>
    <t>S-000417</t>
  </si>
  <si>
    <t>Ali Demir</t>
  </si>
  <si>
    <t>DF-2026-0143</t>
  </si>
  <si>
    <t>โอนไปสาขา</t>
  </si>
  <si>
    <t>สาขา Çarşı</t>
  </si>
  <si>
    <t>Selin (สาขา)</t>
  </si>
  <si>
    <t>สาขาปลายทางรับเข้าด้วยใบรับ DF-Ç-0088</t>
  </si>
  <si>
    <t>DF-2026-0144</t>
  </si>
  <si>
    <t>ลูกค้าคืนสินค้า</t>
  </si>
  <si>
    <t>กล่องบุบ ขายได้</t>
  </si>
  <si>
    <t>DF-2026-0145</t>
  </si>
  <si>
    <t>จ่ายออกเพราะสูญหาย / เสียหาย</t>
  </si>
  <si>
    <t>บันทึก 12</t>
  </si>
  <si>
    <t>ถังร้าว หกหมด</t>
  </si>
  <si>
    <t>ใบรับ-จ่ายสินค้าคลัง</t>
  </si>
  <si>
    <t>แม่แบบ Excel ฟรี · stokexcel.com</t>
  </si>
  <si>
    <t>สรุป</t>
  </si>
  <si>
    <t>วิธีใช้งาน</t>
  </si>
  <si>
    <t>ใบรับ-จ่ายที่บันทึก (เลขที่ไม่ซ้ำ)</t>
  </si>
  <si>
    <t>1. กรอกข้อมูลกิจการและคลังไว้ด้านบนของแท็บ "ใบรับ-จ่ายสินค้า"</t>
  </si>
  <si>
    <t>แถวรายการสินค้าที่บันทึก</t>
  </si>
  <si>
    <t>2. ทุกการเคลื่อนไหวให้ใช้เลขที่ใบรับ-จ่ายต่อจากฉบับก่อน กรอกวันที่ ประเภท (รับเข้า/จ่ายออก) เลขที่ใบส่งของ (irsaliye ใบกำกับการขนส่งของตุรกี) หรือใบแจ้งหนี้ถ้ามี เหตุผลการเคลื่อนไหว และคู่ค้า</t>
  </si>
  <si>
    <t>ยอดรวมรับเข้า (ต้นทุน)</t>
  </si>
  <si>
    <t>3. กรอกรายการสินค้าด้วยรหัสสินค้า ชื่อสินค้า หน่วย ปริมาณ และต้นทุนต่อหน่วย จำนวนเงินและยอดรวมคำนวณด้วยสูตร พิมพ์ออกมาให้ผู้ส่งมอบและผู้รับมอบลงนาม</t>
  </si>
  <si>
    <t>ยอดรวมจ่ายออก (ต้นทุน)</t>
  </si>
  <si>
    <t>4. เพิ่มสินค้าทุกรายการของใบรับ-จ่ายเป็นแถวแยกในแท็บ "ข้อมูล" นี้ ด้วยเลขที่ใบรับ-จ่ายเดียวกัน เพื่อให้ดูการเคลื่อนไหวทั้งหมดของสินค้าแต่ละชิ้นได้ด้วยตัวกรอง</t>
  </si>
  <si>
    <t>ยอดรับเข้าเดือนนี้</t>
  </si>
  <si>
    <t>5. อย่าลืมอัปเดตสต็อกคงเหลือ: เพิ่มปริมาณจากใบรับเข้าในคอลัมน์ "รับเข้า" ของตารางสต็อก และจากใบจ่ายออกในคอลัมน์ "จ่ายออก" แท็บสรุปแสดงยอดรวมตามประเภทการเคลื่อนไหว</t>
  </si>
  <si>
    <t>ยอดจ่ายออกเดือนนี้</t>
  </si>
  <si>
    <t>เมื่อ Excel ไม่พอ: ใช้ Ofisx บนคลาวด์ ผ่านมือถือ อัตโนมัติ →</t>
  </si>
  <si>
    <t>รับเข้าจากการผลิต</t>
  </si>
  <si>
    <t>โอนเข้าจากสาขา / คลัง</t>
  </si>
  <si>
    <t>คืนผู้จัดจำหน่าย</t>
  </si>
  <si>
    <t>จ่ายออกเพื่อผลิต / ใช้งาน</t>
  </si>
  <si>
    <t>อื่นๆ</t>
  </si>
  <si>
    <t>กก.</t>
  </si>
  <si>
    <t>ลิตร</t>
  </si>
  <si>
    <t>เมตร</t>
  </si>
  <si>
    <t>ตร.ม.</t>
  </si>
  <si>
    <t>ลัง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</si>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</sst>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ค่าไม่ถูกต้อง" error="โปรดเลือกตัวเลือกจากรายการ" sqref="C9">
      <formula1>"รับเข้าจากการซื้อ,ลูกค้าคืนสินค้า,รับเข้าจากการผลิต,โอนเข้าจากสาขา / คลัง,จ่ายออกเพื่อขาย,คืนผู้จัดจำหน่าย,จ่ายออกเพื่อผลิต / ใช้งาน,โอนไปสาขา,จ่ายออกเพราะสูญหาย / เสียหาย,อื่นๆ"</formula1>
    </dataValidation>
    <dataValidation type="list" allowBlank="1" showErrorMessage="1" errorTitle="ค่าไม่ถูกต้อง" error="โปรดเลือกตัวเลือกจากรายการ" sqref="D14:D27">
      <formula1>"ชิ้น,กก.,ลิตร,เมตร,ตร.ม.,ลัง,แพ็ก,กล่อง,ชุด"</formula1>
    </dataValidation>
    <dataValidation type="list" allowBlank="1" showErrorMessage="1" errorTitle="ค่าไม่ถูกต้อง" error="โปรดเลือกตัวเลือกจากรายการ" sqref="G5">
      <formula1>"รับเข้า,จ่ายออก"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"รับเข้า"</formula>
    </cfRule>
  </conditionalFormatting>
  <conditionalFormatting sqref="C2:C300">
    <cfRule type="cellIs" dxfId="1" priority="1" operator="equal">
      <formula>"จ่ายออก"</formula>
    </cfRule>
  </conditionalFormatting>
  <conditionalFormatting sqref="D2:D300">
    <cfRule type="cellIs" dxfId="2" priority="1" operator="equal">
      <formula>"จ่ายออกเพราะสูญหาย / เสียหาย"</formula>
    </cfRule>
  </conditionalFormatting>
  <dataValidations count="6">
    <dataValidation type="list" allowBlank="1" showErrorMessage="1" errorTitle="ค่าไม่ถูกต้อง" error="โปรดเลือกตัวเลือกจากรายการ" sqref="C10:C300">
      <formula1>"รับเข้า,จ่ายออก"</formula1>
    </dataValidation>
    <dataValidation type="list" allowBlank="1" showErrorMessage="1" errorTitle="ค่าไม่ถูกต้อง" error="โปรดเลือกตัวเลือกจากรายการ" sqref="C2:C300">
      <formula1>"รับเข้า,จ่ายออก"</formula1>
    </dataValidation>
    <dataValidation type="list" allowBlank="1" showErrorMessage="1" errorTitle="ค่าไม่ถูกต้อง" error="โปรดเลือกตัวเลือกจากรายการ" sqref="D10:D300">
      <formula1>"รับเข้าจากการซื้อ,ลูกค้าคืนสินค้า,รับเข้าจากการผลิต,โอนเข้าจากสาขา / คลัง,จ่ายออกเพื่อขาย,คืนผู้จัดจำหน่าย,จ่ายออกเพื่อผลิต / ใช้งาน,โอนไปสาขา,จ่ายออกเพราะสูญหาย / เสียหาย,อื่นๆ"</formula1>
    </dataValidation>
    <dataValidation type="list" allowBlank="1" showErrorMessage="1" errorTitle="ค่าไม่ถูกต้อง" error="โปรดเลือกตัวเลือกจากรายการ" sqref="D2:D300">
      <formula1>"รับเข้าจากการซื้อ,ลูกค้าคืนสินค้า,รับเข้าจากการผลิต,โอนเข้าจากสาขา / คลัง,จ่ายออกเพื่อขาย,คืนผู้จัดจำหน่าย,จ่ายออกเพื่อผลิต / ใช้งาน,โอนไปสาขา,จ่ายออกเพราะสูญหาย / เสียหาย,อื่นๆ"</formula1>
    </dataValidation>
    <dataValidation type="list" allowBlank="1" showErrorMessage="1" errorTitle="ค่าไม่ถูกต้อง" error="โปรดเลือกตัวเลือกจากรายการ" sqref="J10:J300">
      <formula1>"ชิ้น,กก.,ลิตร,เมตร,ตร.ม.,ลัง,แพ็ก,กล่อง,ชุด"</formula1>
    </dataValidation>
    <dataValidation type="list" allowBlank="1" showErrorMessage="1" errorTitle="ค่าไม่ถูกต้อง" error="โปรดเลือกตัวเลือกจากรายการ" sqref="J2:J300">
      <formula1>"ชิ้น,กก.,ลิตร,เมตร,ตร.ม.,ลัง,แพ็ก,กล่อง,ชุด"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SUMPRODUCT(('ข้อมูล'!A2:A300&lt;&gt;"")/COUNTIF('ข้อมูล'!A2:A300,'ข้อมูล'!A2:A300&amp;""))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COUNTA('ข้อมูล'!H2:H300)</f>
      </c>
      <c r="E7" s="43" t="s">
        <v>81</v>
      </c>
    </row>
    <row r="8" ht="30" customHeight="1" spans="2:5" x14ac:dyDescent="0.25">
      <c r="B8" s="41" t="s">
        <v>82</v>
      </c>
      <c r="C8" s="44">
        <f>SUMIF('ข้อมูล'!C2:C300,"รับเข้า",'ข้อมูล'!L2:L300)</f>
      </c>
      <c r="E8" s="43" t="s">
        <v>83</v>
      </c>
    </row>
    <row r="9" ht="30" customHeight="1" spans="2:5" x14ac:dyDescent="0.25">
      <c r="B9" s="41" t="s">
        <v>84</v>
      </c>
      <c r="C9" s="44">
        <f>SUMIF('ข้อมูล'!C2:C300,"จ่ายออก",'ข้อมูล'!L2:L300)</f>
      </c>
      <c r="E9" s="43" t="s">
        <v>85</v>
      </c>
    </row>
    <row r="10" ht="30" customHeight="1" spans="2:5" x14ac:dyDescent="0.25">
      <c r="B10" s="41" t="s">
        <v>86</v>
      </c>
      <c r="C10" s="44">
        <f>SUMIFS('ข้อมูล'!L2:L300,'ข้อมูล'!C2:C300,"รับเข้า",'ข้อมูล'!B2:B300,"&gt;="&amp;DATE(YEAR(TODAY()),MONTH(TODAY()),1),'ข้อมูล'!B2:B300,"&lt;="&amp;EOMONTH(TODAY(),0))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SUMIFS('ข้อมูล'!L2:L300,'ข้อมูล'!C2:C300,"จ่ายออก",'ข้อมูล'!B2:B300,"&gt;="&amp;DATE(YEAR(TODAY()),MONTH(TODAY()),1),'ข้อมูล'!B2:B300,"&lt;="&amp;EOMONTH(TODAY(),0))</f>
      </c>
    </row>
    <row r="12" ht="24" customHeight="1" spans="2:5" x14ac:dyDescent="0.25">
      <c r="B12" s="41" t="s">
        <v>14</v>
      </c>
      <c r="C12" s="44">
        <f>SUMIF('ข้อมูล'!D2:D300,"รับเข้าจากการซื้อ",'ข้อมูล'!L2:L300)</f>
      </c>
      <c r="E12" s="45" t="s">
        <v>89</v>
      </c>
    </row>
    <row r="13" spans="2:3" x14ac:dyDescent="0.25">
      <c r="B13" s="41" t="s">
        <v>68</v>
      </c>
      <c r="C13" s="44">
        <f>SUMIF('ข้อมูล'!D2:D300,"ลูกค้าคืนสินค้า",'ข้อมูล'!L2:L300)</f>
      </c>
    </row>
    <row r="14" spans="2:3" x14ac:dyDescent="0.25">
      <c r="B14" s="41" t="s">
        <v>90</v>
      </c>
      <c r="C14" s="44">
        <f>SUMIF('ข้อมูล'!D2:D300,"รับเข้าจากการผลิต",'ข้อมูล'!L2:L300)</f>
      </c>
    </row>
    <row r="15" spans="2:3" x14ac:dyDescent="0.25">
      <c r="B15" s="41" t="s">
        <v>91</v>
      </c>
      <c r="C15" s="44">
        <f>SUMIF('ข้อมูล'!D2:D300,"โอนเข้าจากสาขา / คลัง",'ข้อมูล'!L2:L300)</f>
      </c>
    </row>
    <row r="16" spans="2:3" x14ac:dyDescent="0.25">
      <c r="B16" s="41" t="s">
        <v>58</v>
      </c>
      <c r="C16" s="44">
        <f>SUMIF('ข้อมูล'!D2:D300,"จ่ายออกเพื่อขาย",'ข้อมูล'!L2:L300)</f>
      </c>
    </row>
    <row r="17" spans="2:3" x14ac:dyDescent="0.25">
      <c r="B17" s="41" t="s">
        <v>92</v>
      </c>
      <c r="C17" s="44">
        <f>SUMIF('ข้อมูล'!D2:D300,"คืนผู้จัดจำหน่าย",'ข้อมูล'!L2:L300)</f>
      </c>
    </row>
    <row r="18" spans="2:3" x14ac:dyDescent="0.25">
      <c r="B18" s="41" t="s">
        <v>93</v>
      </c>
      <c r="C18" s="44">
        <f>SUMIF('ข้อมูล'!D2:D300,"จ่ายออกเพื่อผลิต / ใช้งาน",'ข้อมูล'!L2:L300)</f>
      </c>
    </row>
    <row r="19" spans="2:3" x14ac:dyDescent="0.25">
      <c r="B19" s="41" t="s">
        <v>63</v>
      </c>
      <c r="C19" s="44">
        <f>SUMIF('ข้อมูล'!D2:D300,"โอนไปสาขา",'ข้อมูล'!L2:L300)</f>
      </c>
    </row>
    <row r="20" spans="2:3" x14ac:dyDescent="0.25">
      <c r="B20" s="41" t="s">
        <v>71</v>
      </c>
      <c r="C20" s="44">
        <f>SUMIF('ข้อมูล'!D2:D300,"จ่ายออกเพราะสูญหาย / เสียหาย",'ข้อมูล'!L2:L300)</f>
      </c>
    </row>
    <row r="21" spans="2:3" x14ac:dyDescent="0.25">
      <c r="B21" s="41" t="s">
        <v>94</v>
      </c>
      <c r="C21" s="44">
        <f>SUMIF('ข้อมูล'!D2:D300,"อื่นๆ",'ข้อมูล'!L2:L300)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ใบรับ-จ่ายสินค้า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