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<sst xmlns="http://schemas.openxmlformats.org/spreadsheetml/2006/main" count="70" uniqueCount="55">
  <si>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№ замовлення</t>
  </si>
  <si>
    <t>Клієнт</t>
  </si>
  <si>
    <t>Дата замовлення</t>
  </si>
  <si>
    <t>Канал</t>
  </si>
  <si>
    <t>Товар</t>
  </si>
  <si>
    <t>Шт.</t>
  </si>
  <si>
    <t>Ціна за одиницю</t>
  </si>
  <si>
    <t>Сума</t>
  </si>
  <si>
    <t>Статус</t>
  </si>
  <si>
    <t>Доставка / трек-номер</t>
  </si>
  <si>
    <t>Дата видачі</t>
  </si>
  <si>
    <t>Строк (дн.)</t>
  </si>
  <si>
    <t>SP-1001</t>
  </si>
  <si>
    <t>Demir Market</t>
  </si>
  <si>
    <t>WhatsApp</t>
  </si>
  <si>
    <t>Пакувальний скотч 45 мм</t>
  </si>
  <si>
    <t>Доставлено</t>
  </si>
  <si>
    <t>ARS-88110023</t>
  </si>
  <si>
    <t>SP-1002</t>
  </si>
  <si>
    <t>Yılmaz Kırtasiye Ltd.</t>
  </si>
  <si>
    <t>Телефон</t>
  </si>
  <si>
    <t>Папір A4 80 г</t>
  </si>
  <si>
    <t>Відправлено</t>
  </si>
  <si>
    <t>MNG-4471200</t>
  </si>
  <si>
    <t>SP-1003</t>
  </si>
  <si>
    <t>Ada Temizlik</t>
  </si>
  <si>
    <t>Вебсайт</t>
  </si>
  <si>
    <t>Відбілювач 4 л</t>
  </si>
  <si>
    <t>Готується</t>
  </si>
  <si>
    <t/>
  </si>
  <si>
    <t>SP-1004</t>
  </si>
  <si>
    <t>Kaya İnşaat</t>
  </si>
  <si>
    <t>Магазин</t>
  </si>
  <si>
    <t>Стретч-плівка 45 см</t>
  </si>
  <si>
    <t>SP-1005</t>
  </si>
  <si>
    <t>Öz Gıda</t>
  </si>
  <si>
    <t>Trendyol</t>
  </si>
  <si>
    <t>USB-флешка 64 GB</t>
  </si>
  <si>
    <t>Скасовано</t>
  </si>
  <si>
    <t>Шаблон Excel для обліку замовлень</t>
  </si>
  <si>
    <t>Безкоштовний шаблон Excel · stokexcel.com</t>
  </si>
  <si>
    <t>ПІДСУМОК</t>
  </si>
  <si>
    <t>ЯК КОРИСТУВАТИСЯ?</t>
  </si>
  <si>
    <t>Усього замовлень</t>
  </si>
  <si>
    <t>1. Кожне нове замовлення заносьте одним рядком; сума розраховується автоматично.</t>
  </si>
  <si>
    <t>Загальна сума замовлень</t>
  </si>
  <si>
    <t>2. У стовпці «Статус» просувайте так: Готується → Відправлено → Доставлено.</t>
  </si>
  <si>
    <t>3. Впишіть трек-номер; коли клієнт запитає, знайдете його в одному місці.</t>
  </si>
  <si>
    <t>В очікуванні (готується + відправлено)</t>
  </si>
  <si>
    <t>4. Після внесення дати доставки стовпець «Строк (дн.)» покаже, за скільки днів ви доставили.</t>
  </si>
  <si>
    <t>Скасовані</t>
  </si>
  <si>
    <t>5. За стовпцем «Канал» видно, який канал продажів працює.</t>
  </si>
  <si>
    <t>Середня сума замовлення</t>
  </si>
  <si>
    <t>Коли Excel уже не вистачає: Ofisx — у хмарі, з телефона, автоматично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</si>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</sst>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"Доставлено"</formula>
    </cfRule>
  </conditionalFormatting>
  <conditionalFormatting sqref="I2:I300">
    <cfRule type="cellIs" dxfId="1" priority="1" operator="equal">
      <formula>"Скасовано"</formula>
    </cfRule>
  </conditionalFormatting>
  <conditionalFormatting sqref="I2:I300">
    <cfRule type="cellIs" dxfId="2" priority="1" operator="equal">
      <formula>"Готується"</formula>
    </cfRule>
  </conditionalFormatting>
  <dataValidations count="4">
    <dataValidation type="list" allowBlank="1" showErrorMessage="1" errorTitle="Недійсне значення" error="Виберіть варіант зі списку." sqref="D10:D300">
      <formula1>"Магазин,Телефон,WhatsApp,Вебсайт,Trendyol,Hepsiburada"</formula1>
    </dataValidation>
    <dataValidation type="list" allowBlank="1" showErrorMessage="1" errorTitle="Недійсне значення" error="Виберіть варіант зі списку." sqref="D2:D300">
      <formula1>"Магазин,Телефон,WhatsApp,Вебсайт,Trendyol,Hepsiburada"</formula1>
    </dataValidation>
    <dataValidation type="list" allowBlank="1" showErrorMessage="1" errorTitle="Недійсне значення" error="Виберіть варіант зі списку." sqref="I10:I300">
      <formula1>"Готується,Відправлено,Доставлено,Скасовано"</formula1>
    </dataValidation>
    <dataValidation type="list" allowBlank="1" showErrorMessage="1" errorTitle="Недійсне значення" error="Виберіть варіант зі списку." sqref="I2:I300">
      <formula1>"Готується,Відправлено,Доставлено,Скасовано"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COUNTA('Дані'!A2:A300)</f>
      </c>
      <c r="E6" s="19" t="s">
        <v>44</v>
      </c>
    </row>
    <row r="7" ht="30" customHeight="1" spans="2:5" x14ac:dyDescent="0.25">
      <c r="B7" s="17" t="s">
        <v>45</v>
      </c>
      <c r="C7" s="20">
        <f>SUM('Дані'!H2:H300)</f>
      </c>
      <c r="E7" s="19" t="s">
        <v>46</v>
      </c>
    </row>
    <row r="8" ht="30" customHeight="1" spans="2:5" x14ac:dyDescent="0.25">
      <c r="B8" s="17" t="s">
        <v>16</v>
      </c>
      <c r="C8" s="18">
        <f>COUNTIF('Дані'!I2:I300,"Доставлено")</f>
      </c>
      <c r="E8" s="19" t="s">
        <v>47</v>
      </c>
    </row>
    <row r="9" ht="30" customHeight="1" spans="2:5" x14ac:dyDescent="0.25">
      <c r="B9" s="17" t="s">
        <v>48</v>
      </c>
      <c r="C9" s="18">
        <f>COUNTIF('Дані'!I2:I300,"Готується")+COUNTIF('Дані'!I2:I300,"Відправлено")</f>
      </c>
      <c r="E9" s="19" t="s">
        <v>49</v>
      </c>
    </row>
    <row r="10" ht="30" customHeight="1" spans="2:5" x14ac:dyDescent="0.25">
      <c r="B10" s="17" t="s">
        <v>50</v>
      </c>
      <c r="C10" s="18">
        <f>COUNTIF('Дані'!I2:I300,"Скасовано")</f>
      </c>
      <c r="E10" s="19" t="s">
        <v>51</v>
      </c>
    </row>
    <row r="11" spans="2:3" x14ac:dyDescent="0.25">
      <c r="B11" s="17" t="s">
        <v>52</v>
      </c>
      <c r="C11" s="20">
        <f>IFERROR(AVERAGE('Дані'!H2:H300),0)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