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قیمت کوٹیشن" state="visible" r:id="rId4"/>
    <sheet sheetId="2" name="ڈیٹا" state="visible" r:id="rId5"/>
    <sheet sheetId="3" name="خلاصہ" state="visible" r:id="rId6"/>
    <sheet sheetId="4" name="فہرستیں" state="visible" r:id="rId7"/>
  </sheets>
  <definedNames>
    <definedName name="_xlnm.Print_Area" localSheetId="0">'قیمت کوٹیشن'!$B1:$I40</definedName>
  </definedNames>
  <calcPr calcId="171027" fullCalcOnLoad="1"/>
</workbook>
</file>

<file path=xl/sharedStrings.xml><?xml version="1.0" encoding="utf-8"?>
<sst xmlns="http://schemas.openxmlformats.org/spreadsheetml/2006/main" count="131" uniqueCount="109">
  <si>
    <t>کاروبار کا نام</t>
  </si>
  <si>
    <t>قیمت کوٹیشن</t>
  </si>
  <si>
    <t>پتہ</t>
  </si>
  <si>
    <t>کوٹیشن نمبر</t>
  </si>
  <si>
    <t>TK-2026-018</t>
  </si>
  <si>
    <t>فون · ای میل</t>
  </si>
  <si>
    <t>کوٹیشن کی تاریخ</t>
  </si>
  <si>
    <t>ٹیکس آفس / نمبر</t>
  </si>
  <si>
    <t>میعاد (دن)</t>
  </si>
  <si>
    <t>میعاد کی آخری تاریخ</t>
  </si>
  <si>
    <t>محترم / کسٹمر</t>
  </si>
  <si>
    <t>کمپنی / ذمہ دار</t>
  </si>
  <si>
    <t>Örnek Yapı Ltd. Şti. — خریداری، Deniz Aksoy</t>
  </si>
  <si>
    <t>Organize Sanayi Bölgesi 4. Cadde No: 12</t>
  </si>
  <si>
    <t>0532 000 00 00 · satinalma@ornek.com</t>
  </si>
  <si>
    <t>کوٹیشن کا موضوع</t>
  </si>
  <si>
    <t>گودام کا ریک سسٹم — سامان اور تنصیب</t>
  </si>
  <si>
    <t>پروڈکٹ / سروس</t>
  </si>
  <si>
    <t>مقدار</t>
  </si>
  <si>
    <t>اکائی</t>
  </si>
  <si>
    <t>فی اکائی قیمت</t>
  </si>
  <si>
    <t>رعایت %</t>
  </si>
  <si>
    <t>VAT %</t>
  </si>
  <si>
    <t>رقم (VAT کے بغیر)</t>
  </si>
  <si>
    <t>اسٹیل ریک یونٹ 200×100×50 cm، 5 منزلہ</t>
  </si>
  <si>
    <t>عدد</t>
  </si>
  <si>
    <t>ریک کی تنصیب اور فرش پر جڑائی</t>
  </si>
  <si>
    <t>ٹرانسپورٹ (شہر کے اندر)</t>
  </si>
  <si>
    <t>سروس</t>
  </si>
  <si>
    <t>ڈیلیوری اور ادائیگی کی شرائط</t>
  </si>
  <si>
    <t>مجموعی رقم</t>
  </si>
  <si>
    <t>ڈیلیوری کی مدت: آرڈر کی منظوری کے بعد 7 کاروباری دن</t>
  </si>
  <si>
    <t>رعایت</t>
  </si>
  <si>
    <t>ڈیلیوری کی جگہ: کسٹمر کا گودام، تنصیب شامل</t>
  </si>
  <si>
    <t>ذیلی کل (VAT کے بغیر)</t>
  </si>
  <si>
    <t>ادائیگی: %50 آرڈر کی منظوری پر، باقی ڈیلیوری پر</t>
  </si>
  <si>
    <t>VAT</t>
  </si>
  <si>
    <t>قیمتیں ترک لیرا میں ہیں؛ فی اکائی قیمتوں میں VAT شامل نہیں ہے۔</t>
  </si>
  <si>
    <t>مجموعی کل</t>
  </si>
  <si>
    <t>کوٹیشن دینے والا — نام / دستخط / مہر</t>
  </si>
  <si>
    <t>کسٹمر کی منظوری — نام / دستخط / تاریخ</t>
  </si>
  <si>
    <t>کوٹیشن، اسٹاک اور کھاتہ ایک ہی جگہ: کوٹیشن Ofisx اسٹاک مینجمنٹ میں تیار کریں →</t>
  </si>
  <si>
    <t>مفت ٹیمپلیٹ · stokexcel.com — ہلکے نیلے خانے اور آئٹم کی قطاریں بھریں؛ رقوم اور کل فارمولے سے حساب ہوتے ہیں۔</t>
  </si>
  <si>
    <t>کسٹمر</t>
  </si>
  <si>
    <t>موضوع</t>
  </si>
  <si>
    <t>رقم (VAT سمیت)</t>
  </si>
  <si>
    <t>میعاد کی تاریخ</t>
  </si>
  <si>
    <t>باقی دن</t>
  </si>
  <si>
    <t>صورتحال</t>
  </si>
  <si>
    <t>فیصلے کی تاریخ</t>
  </si>
  <si>
    <t>تیار کنندہ</t>
  </si>
  <si>
    <t>نوٹ</t>
  </si>
  <si>
    <t>TK-2026-013</t>
  </si>
  <si>
    <t>Kaya Market</t>
  </si>
  <si>
    <t>کولڈ روم ریک کی تجدید</t>
  </si>
  <si>
    <t>قبول</t>
  </si>
  <si>
    <t>Selin</t>
  </si>
  <si>
    <t>آرڈر کی پیروی شروع ہو گئی</t>
  </si>
  <si>
    <t>TK-2026-014</t>
  </si>
  <si>
    <t>Aras Lojistik</t>
  </si>
  <si>
    <t>پیلیٹ ریک، 3 بلاک</t>
  </si>
  <si>
    <t>مسترد</t>
  </si>
  <si>
    <t>Murat</t>
  </si>
  <si>
    <t>قیمت زیادہ لگی</t>
  </si>
  <si>
    <t>TK-2026-015</t>
  </si>
  <si>
    <t>Deniz Kırtasiye</t>
  </si>
  <si>
    <t>اسٹور کی دیوار کا ریک</t>
  </si>
  <si>
    <t>میعاد ختم</t>
  </si>
  <si>
    <t>جواب نہیں آیا</t>
  </si>
  <si>
    <t>TK-2026-016</t>
  </si>
  <si>
    <t>Yıldız Eczanesi</t>
  </si>
  <si>
    <t>گودام کی ترتیب اور ریک</t>
  </si>
  <si>
    <t>منتظر</t>
  </si>
  <si>
    <t>دوبارہ کال کیا</t>
  </si>
  <si>
    <t>TK-2026-017</t>
  </si>
  <si>
    <t>Ak Otomotiv</t>
  </si>
  <si>
    <t>اسپیئر پارٹس کا ریک</t>
  </si>
  <si>
    <t/>
  </si>
  <si>
    <t>Örnek Yapı Ltd. Şti.</t>
  </si>
  <si>
    <t>قیمت کوٹیشن فارم</t>
  </si>
  <si>
    <t>مفت Excel ٹیمپلیٹ · stokexcel.com</t>
  </si>
  <si>
    <t>خلاصہ</t>
  </si>
  <si>
    <t>استعمال کا طریقہ</t>
  </si>
  <si>
    <t>دی گئی کوٹیشنز</t>
  </si>
  <si>
    <t>1. “قیمت کوٹیشن” ٹیب کے اوپر اپنے کاروبار کا نام، پتہ، فون اور ٹیکس کی معلومات لکھیں۔</t>
  </si>
  <si>
    <t>منتظر — تعداد</t>
  </si>
  <si>
    <t>2. کوٹیشن نمبر، تاریخ اور میعاد کے دن درج کریں؛ میعاد کی آخری تاریخ خود نکل آتی ہے۔ کسٹمر کی معلومات اور موضوع لکھیں۔</t>
  </si>
  <si>
    <t>منتظر — رقم</t>
  </si>
  <si>
    <t>3. آئٹمز مقدار، اکائی، فی اکائی قیمت (VAT کے بغیر)، رعایت % اور VAT % کے ساتھ درج کریں؛ قطار کی رقم، رعایت، VAT اور مجموعی کل فارمولے سے حساب ہوتے ہیں۔</t>
  </si>
  <si>
    <t>قبول — تعداد</t>
  </si>
  <si>
    <t>4. ڈیلیوری اور ادائیگی کی شرائط ترتیب دیں، دستخط کر کے پرنٹ کریں یا PDF محفوظ کر کے بھیجیں۔ کوٹیشن کو اس “ڈیٹا” ٹیب میں ایک قطار کے طور پر شامل کریں۔</t>
  </si>
  <si>
    <t>قبول — رقم</t>
  </si>
  <si>
    <t>5. کسٹمر جواب دے تو صورتحال کو قبول یا مسترد کریں؛ باقی دن منفی ہونے والی منتظر کوٹیشنز سرخ ہو جاتی ہیں، انہیں “میعاد ختم” کے طور پر نشان زد کریں۔</t>
  </si>
  <si>
    <t>مسترد — تعداد</t>
  </si>
  <si>
    <t>مسترد — رقم</t>
  </si>
  <si>
    <t>جب Excel کم پڑ جائے: Ofisx کے ساتھ کلاؤڈ میں، فون سے، خودکار →</t>
  </si>
  <si>
    <t>میعاد ختم — تعداد</t>
  </si>
  <si>
    <t>میعاد ختم — رقم</t>
  </si>
  <si>
    <t>میعاد گزری مگر “منتظر” رہ گئی</t>
  </si>
  <si>
    <t>قبولیت کی شرح (فیصلہ شدہ کوٹیشنز میں، تعداد)</t>
  </si>
  <si>
    <t>قبولیت کی شرح (فیصلہ شدہ کوٹیشنز میں، رقم)</t>
  </si>
  <si>
    <t>کلو</t>
  </si>
  <si>
    <t>لٹر</t>
  </si>
  <si>
    <t>میٹر</t>
  </si>
  <si>
    <t>m²</t>
  </si>
  <si>
    <t>پیکٹ</t>
  </si>
  <si>
    <t>سیٹ</t>
  </si>
  <si>
    <t>گھنٹہ</t>
  </si>
  <si>
    <t>دن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</si>
</sst>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0.##"/>
    <numFmt numFmtId="166" formatCode="#,##0.00&quot; ₺&quot;"/>
    <numFmt numFmtId="167" formatCode="0.0%"/>
  </numFmts>
  <fonts count="23"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11213F"/>
      <sz val="10"/>
      <name val="Calibri"/>
    </font>
    <font>
      <b/>
      <color rgb="FFF59E0B"/>
      <sz val="9"/>
      <name val="Calibri"/>
    </font>
    <font>
      <b/>
      <color rgb="FFFFFFFF"/>
      <sz val="10"/>
      <name val="Calibri"/>
    </font>
    <font>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2">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1" fontId="5" fillId="2" borderId="1" xfId="0" applyNumberFormat="1" applyFont="1" applyFill="1" applyBorder="1" applyAlignment="1">
      <alignment horizontal="right" vertical="center" wrapText="1"/>
    </xf>
    <xf numFmtId="0" fontId="6" fillId="0" borderId="0" xfId="0" applyFont="1" applyAlignment="1">
      <alignment horizontal="right" vertical="center"/>
    </xf>
    <xf numFmtId="164" fontId="5" fillId="0" borderId="1" xfId="0" applyNumberFormat="1" applyFont="1" applyBorder="1" applyAlignment="1">
      <alignment horizontal="right" vertical="center"/>
    </xf>
    <xf numFmtId="0" fontId="0" fillId="0" borderId="2" xfId="0" applyBorder="1"/>
    <xf numFmtId="0" fontId="7" fillId="0" borderId="0" xfId="0" applyFont="1"/>
    <xf numFmtId="0" fontId="4" fillId="0" borderId="0" xfId="0" applyFont="1" applyAlignment="1">
      <alignment horizontal="left" vertical="center"/>
    </xf>
    <xf numFmtId="0" fontId="5" fillId="2" borderId="1" xfId="0" applyFont="1" applyFill="1" applyBorder="1" applyAlignment="1">
      <alignment horizontal="left" vertical="center" wrapText="1"/>
    </xf>
    <xf numFmtId="0" fontId="8" fillId="3" borderId="0" xfId="0" applyFont="1" applyFill="1" applyAlignment="1">
      <alignment horizontal="left" vertical="center" wrapText="1"/>
    </xf>
    <xf numFmtId="0" fontId="8" fillId="3" borderId="0" xfId="0" applyFont="1" applyFill="1" applyAlignment="1">
      <alignment horizontal="center" vertical="center" wrapText="1"/>
    </xf>
    <xf numFmtId="0" fontId="9" fillId="0" borderId="3" xfId="0" applyFont="1" applyBorder="1" applyAlignment="1">
      <alignment horizontal="left" vertical="center" wrapText="1"/>
    </xf>
    <xf numFmtId="165" fontId="9" fillId="0" borderId="3" xfId="0" applyNumberFormat="1" applyFont="1" applyBorder="1" applyAlignment="1">
      <alignment horizontal="center" vertical="center"/>
    </xf>
    <xf numFmtId="0" fontId="9" fillId="0" borderId="3" xfId="0" applyFont="1" applyBorder="1" applyAlignment="1">
      <alignment horizontal="center" vertical="center"/>
    </xf>
    <xf numFmtId="166" fontId="9" fillId="0" borderId="3" xfId="0" applyNumberFormat="1" applyFont="1" applyBorder="1" applyAlignment="1">
      <alignment horizontal="right" vertical="center"/>
    </xf>
    <xf numFmtId="166" fontId="6" fillId="0" borderId="3" xfId="0" applyNumberFormat="1" applyFont="1" applyBorder="1" applyAlignment="1">
      <alignment horizontal="right" vertical="center"/>
    </xf>
    <xf numFmtId="166" fontId="5" fillId="0" borderId="1" xfId="0" applyNumberFormat="1" applyFont="1" applyBorder="1" applyAlignment="1">
      <alignment horizontal="right" vertical="center"/>
    </xf>
    <xf numFmtId="0" fontId="9" fillId="2" borderId="1" xfId="0" applyFont="1" applyFill="1" applyBorder="1" applyAlignment="1">
      <alignment horizontal="left" vertical="center" wrapText="1"/>
    </xf>
    <xf numFmtId="0" fontId="10" fillId="0" borderId="0" xfId="0" applyFont="1" applyAlignment="1">
      <alignment horizontal="right" vertical="center"/>
    </xf>
    <xf numFmtId="166" fontId="10" fillId="4" borderId="4" xfId="0" applyNumberFormat="1" applyFont="1" applyFill="1" applyBorder="1" applyAlignment="1">
      <alignment horizontal="right" vertical="center"/>
    </xf>
    <xf numFmtId="0" fontId="11" fillId="0" borderId="0" xfId="0" applyFont="1" applyAlignment="1">
      <alignment horizontal="center"/>
    </xf>
    <xf numFmtId="0" fontId="0" fillId="0" borderId="5" xfId="0" applyBorder="1"/>
    <xf numFmtId="0" fontId="12" fillId="0" borderId="0" xfId="0" applyFont="1" applyAlignment="1">
      <alignment horizontal="center" vertical="center"/>
    </xf>
    <xf numFmtId="0" fontId="3" fillId="0" borderId="0" xfId="0" applyFont="1" applyAlignment="1">
      <alignment horizontal="center"/>
    </xf>
    <xf numFmtId="0" fontId="13" fillId="3" borderId="6" xfId="0" applyFont="1" applyFill="1" applyBorder="1" applyAlignment="1">
      <alignment horizontal="center" vertical="center" wrapText="1"/>
    </xf>
    <xf numFmtId="0" fontId="14" fillId="0" borderId="7" xfId="0" applyFont="1" applyBorder="1" applyAlignment="1">
      <alignment horizontal="center"/>
    </xf>
    <xf numFmtId="164" fontId="14" fillId="0" borderId="7" xfId="0" applyNumberFormat="1" applyFont="1" applyBorder="1" applyAlignment="1">
      <alignment horizontal="center"/>
    </xf>
    <xf numFmtId="0" fontId="14" fillId="0" borderId="7" xfId="0" applyFont="1" applyBorder="1"/>
    <xf numFmtId="166" fontId="14" fillId="0" borderId="7" xfId="0" applyNumberFormat="1" applyFont="1" applyBorder="1"/>
    <xf numFmtId="3" fontId="14" fillId="0" borderId="7" xfId="0" applyNumberFormat="1" applyFont="1" applyBorder="1" applyAlignment="1">
      <alignment horizontal="center"/>
    </xf>
    <xf numFmtId="0" fontId="14" fillId="2" borderId="7" xfId="0" applyFont="1" applyFill="1" applyBorder="1" applyAlignment="1">
      <alignment horizontal="center"/>
    </xf>
    <xf numFmtId="164" fontId="14" fillId="2" borderId="7" xfId="0" applyNumberFormat="1" applyFont="1" applyFill="1" applyBorder="1" applyAlignment="1">
      <alignment horizontal="center"/>
    </xf>
    <xf numFmtId="0" fontId="14" fillId="2" borderId="7" xfId="0" applyFont="1" applyFill="1" applyBorder="1"/>
    <xf numFmtId="166" fontId="14" fillId="2" borderId="7" xfId="0" applyNumberFormat="1" applyFont="1" applyFill="1" applyBorder="1"/>
    <xf numFmtId="3" fontId="14" fillId="2" borderId="7" xfId="0" applyNumberFormat="1" applyFont="1" applyFill="1" applyBorder="1" applyAlignment="1">
      <alignment horizontal="center"/>
    </xf>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6" fontId="19" fillId="0" borderId="8" xfId="0" applyNumberFormat="1" applyFont="1" applyBorder="1" applyAlignment="1">
      <alignment horizontal="right"/>
    </xf>
    <xf numFmtId="0" fontId="21" fillId="0" borderId="0" xfId="0" applyFont="1"/>
    <xf numFmtId="167" fontId="19" fillId="0" borderId="8" xfId="0" applyNumberFormat="1" applyFont="1" applyBorder="1" applyAlignment="1">
      <alignment horizontal="right"/>
    </xf>
    <xf numFmtId="0" fontId="22" fillId="3" borderId="0" xfId="0" applyFont="1" applyFill="1"/>
  </cellXfs>
  <cellStyles count="1">
    <cellStyle name="Normal" xfId="0" builtinId="0"/>
  </cellStyles>
  <dxfs count="4">
    <dxf>
      <font>
        <color rgb="FF166534"/>
      </font>
      <fill>
        <patternFill patternType="solid">
          <bgColor rgb="FFDCFCE7"/>
        </patternFill>
      </fill>
    </dxf>
    <dxf>
      <font>
        <b/>
        <color rgb="FF991B1B"/>
      </font>
      <fill>
        <patternFill patternType="solid">
          <bgColor rgb="FFFEE2E2"/>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fiyat-teklif-formu"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fiyat-teklif-form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40"/>
  <sheetViews>
    <sheetView workbookViewId="0" showGridLines="0" zoomScale="100" zoomScaleNormal="100"/>
  </sheetViews>
  <sheetFormatPr defaultRowHeight="15" outlineLevelRow="0" outlineLevelCol="0" x14ac:dyDescent="55"/>
  <cols>
    <col min="1" max="1" width="3" customWidth="1"/>
    <col min="2" max="2" width="34" customWidth="1"/>
    <col min="5" max="5" width="14" customWidth="1"/>
    <col min="7" max="7" width="8" customWidth="1"/>
    <col min="8" max="8" width="17" customWidth="1"/>
    <col min="9" max="9" width="3" customWidth="1"/>
  </cols>
  <sheetData>
    <row r="2" ht="28" customHeight="1" spans="2:8" x14ac:dyDescent="0.25">
      <c r="B2" s="1" t="s">
        <v>0</v>
      </c>
      <c r="C2" s="1"/>
      <c r="D2" s="1"/>
      <c r="E2" s="2" t="s">
        <v>1</v>
      </c>
      <c r="F2" s="2"/>
      <c r="G2" s="2"/>
      <c r="H2" s="2"/>
    </row>
    <row r="3" ht="18" customHeight="1" spans="2:8" x14ac:dyDescent="0.25">
      <c r="B3" s="3" t="s">
        <v>2</v>
      </c>
      <c r="C3" s="3"/>
      <c r="D3" s="3"/>
      <c r="E3" s="4" t="s">
        <v>3</v>
      </c>
      <c r="F3" s="4"/>
      <c r="G3" s="4"/>
      <c r="H3" s="5" t="s">
        <v>4</v>
      </c>
    </row>
    <row r="4" ht="18" customHeight="1" spans="2:8" x14ac:dyDescent="0.25">
      <c r="B4" s="3" t="s">
        <v>5</v>
      </c>
      <c r="C4" s="3"/>
      <c r="D4" s="3"/>
      <c r="E4" s="4" t="s">
        <v>6</v>
      </c>
      <c r="F4" s="4"/>
      <c r="G4" s="4"/>
      <c r="H4" s="6">
        <v>46292</v>
      </c>
    </row>
    <row r="5" ht="18" customHeight="1" spans="2:8" x14ac:dyDescent="0.25">
      <c r="B5" s="3" t="s">
        <v>7</v>
      </c>
      <c r="C5" s="3"/>
      <c r="D5" s="3"/>
      <c r="E5" s="4" t="s">
        <v>8</v>
      </c>
      <c r="F5" s="4"/>
      <c r="G5" s="4"/>
      <c r="H5" s="7">
        <v>15</v>
      </c>
    </row>
    <row r="6" ht="18" customHeight="1" spans="5:8" x14ac:dyDescent="0.25">
      <c r="E6" s="8" t="s">
        <v>9</v>
      </c>
      <c r="F6" s="8"/>
      <c r="G6" s="8"/>
      <c r="H6" s="9">
        <f>IF(OR(H4="",H5=""),"",H4+H5)</f>
      </c>
    </row>
    <row r="7" spans="2:8" x14ac:dyDescent="0.25">
      <c r="B7" s="10"/>
      <c r="C7" s="10"/>
      <c r="D7" s="10"/>
      <c r="E7" s="10"/>
      <c r="F7" s="10"/>
      <c r="G7" s="10"/>
      <c r="H7" s="10"/>
    </row>
    <row r="8" spans="2:2" x14ac:dyDescent="0.25">
      <c r="B8" s="11" t="s">
        <v>10</v>
      </c>
    </row>
    <row r="9" ht="19" customHeight="1" spans="2:8" x14ac:dyDescent="0.25">
      <c r="B9" s="12" t="s">
        <v>11</v>
      </c>
      <c r="C9" s="13" t="s">
        <v>12</v>
      </c>
      <c r="D9" s="13"/>
      <c r="E9" s="13"/>
      <c r="F9" s="13"/>
      <c r="G9" s="13"/>
      <c r="H9" s="13"/>
    </row>
    <row r="10" ht="19" customHeight="1" spans="2:8" x14ac:dyDescent="0.25">
      <c r="B10" s="12" t="s">
        <v>2</v>
      </c>
      <c r="C10" s="13" t="s">
        <v>13</v>
      </c>
      <c r="D10" s="13"/>
      <c r="E10" s="13"/>
      <c r="F10" s="13"/>
      <c r="G10" s="13"/>
      <c r="H10" s="13"/>
    </row>
    <row r="11" ht="19" customHeight="1" spans="2:8" x14ac:dyDescent="0.25">
      <c r="B11" s="12" t="s">
        <v>5</v>
      </c>
      <c r="C11" s="13" t="s">
        <v>14</v>
      </c>
      <c r="D11" s="13"/>
      <c r="E11" s="13"/>
      <c r="F11" s="13"/>
      <c r="G11" s="13"/>
      <c r="H11" s="13"/>
    </row>
    <row r="12" ht="19" customHeight="1" spans="2:8" x14ac:dyDescent="0.25">
      <c r="B12" s="12" t="s">
        <v>15</v>
      </c>
      <c r="C12" s="13" t="s">
        <v>16</v>
      </c>
      <c r="D12" s="13"/>
      <c r="E12" s="13"/>
      <c r="F12" s="13"/>
      <c r="G12" s="13"/>
      <c r="H12" s="13"/>
    </row>
    <row r="14" ht="24" customHeight="1" spans="2:8" x14ac:dyDescent="0.25">
      <c r="B14" s="14" t="s">
        <v>17</v>
      </c>
      <c r="C14" s="15" t="s">
        <v>18</v>
      </c>
      <c r="D14" s="15" t="s">
        <v>19</v>
      </c>
      <c r="E14" s="15" t="s">
        <v>20</v>
      </c>
      <c r="F14" s="15" t="s">
        <v>21</v>
      </c>
      <c r="G14" s="15" t="s">
        <v>22</v>
      </c>
      <c r="H14" s="15" t="s">
        <v>23</v>
      </c>
    </row>
    <row r="15" ht="19" customHeight="1" spans="2:8" x14ac:dyDescent="0.25">
      <c r="B15" s="16" t="s">
        <v>24</v>
      </c>
      <c r="C15" s="17">
        <v>24</v>
      </c>
      <c r="D15" s="18" t="s">
        <v>25</v>
      </c>
      <c r="E15" s="19">
        <v>3200</v>
      </c>
      <c r="F15" s="17">
        <v>10</v>
      </c>
      <c r="G15" s="17">
        <v>20</v>
      </c>
      <c r="H15" s="20">
        <f>IF(OR(C15="",E15=""),"",C15*E15*(1-N(F15)/100))</f>
      </c>
    </row>
    <row r="16" ht="19" customHeight="1" spans="2:8" x14ac:dyDescent="0.25">
      <c r="B16" s="16" t="s">
        <v>26</v>
      </c>
      <c r="C16" s="17">
        <v>24</v>
      </c>
      <c r="D16" s="18" t="s">
        <v>25</v>
      </c>
      <c r="E16" s="19">
        <v>250</v>
      </c>
      <c r="F16" s="17"/>
      <c r="G16" s="17">
        <v>20</v>
      </c>
      <c r="H16" s="20">
        <f>IF(OR(C16="",E16=""),"",C16*E16*(1-N(F16)/100))</f>
      </c>
    </row>
    <row r="17" ht="19" customHeight="1" spans="2:8" x14ac:dyDescent="0.25">
      <c r="B17" s="16" t="s">
        <v>27</v>
      </c>
      <c r="C17" s="17">
        <v>1</v>
      </c>
      <c r="D17" s="18" t="s">
        <v>28</v>
      </c>
      <c r="E17" s="19">
        <v>1500</v>
      </c>
      <c r="F17" s="17"/>
      <c r="G17" s="17">
        <v>20</v>
      </c>
      <c r="H17" s="20">
        <f>IF(OR(C17="",E17=""),"",C17*E17*(1-N(F17)/100))</f>
      </c>
    </row>
    <row r="18" ht="19" customHeight="1" spans="2:8" x14ac:dyDescent="0.25">
      <c r="B18" s="16"/>
      <c r="C18" s="17"/>
      <c r="D18" s="18"/>
      <c r="E18" s="19"/>
      <c r="F18" s="17"/>
      <c r="G18" s="17"/>
      <c r="H18" s="20">
        <f>IF(OR(C18="",E18=""),"",C18*E18*(1-N(F18)/100))</f>
      </c>
    </row>
    <row r="19" ht="19" customHeight="1" spans="2:8" x14ac:dyDescent="0.25">
      <c r="B19" s="16"/>
      <c r="C19" s="17"/>
      <c r="D19" s="18"/>
      <c r="E19" s="19"/>
      <c r="F19" s="17"/>
      <c r="G19" s="17"/>
      <c r="H19" s="20">
        <f>IF(OR(C19="",E19=""),"",C19*E19*(1-N(F19)/100))</f>
      </c>
    </row>
    <row r="20" ht="19" customHeight="1" spans="2:8" x14ac:dyDescent="0.25">
      <c r="B20" s="16"/>
      <c r="C20" s="17"/>
      <c r="D20" s="18"/>
      <c r="E20" s="19"/>
      <c r="F20" s="17"/>
      <c r="G20" s="17"/>
      <c r="H20" s="20">
        <f>IF(OR(C20="",E20=""),"",C20*E20*(1-N(F20)/100))</f>
      </c>
    </row>
    <row r="21" ht="19" customHeight="1" spans="2:8" x14ac:dyDescent="0.25">
      <c r="B21" s="16"/>
      <c r="C21" s="17"/>
      <c r="D21" s="18"/>
      <c r="E21" s="19"/>
      <c r="F21" s="17"/>
      <c r="G21" s="17"/>
      <c r="H21" s="20">
        <f>IF(OR(C21="",E21=""),"",C21*E21*(1-N(F21)/100))</f>
      </c>
    </row>
    <row r="22" ht="19" customHeight="1" spans="2:8" x14ac:dyDescent="0.25">
      <c r="B22" s="16"/>
      <c r="C22" s="17"/>
      <c r="D22" s="18"/>
      <c r="E22" s="19"/>
      <c r="F22" s="17"/>
      <c r="G22" s="17"/>
      <c r="H22" s="20">
        <f>IF(OR(C22="",E22=""),"",C22*E22*(1-N(F22)/100))</f>
      </c>
    </row>
    <row r="23" ht="19" customHeight="1" spans="2:8" x14ac:dyDescent="0.25">
      <c r="B23" s="16"/>
      <c r="C23" s="17"/>
      <c r="D23" s="18"/>
      <c r="E23" s="19"/>
      <c r="F23" s="17"/>
      <c r="G23" s="17"/>
      <c r="H23" s="20">
        <f>IF(OR(C23="",E23=""),"",C23*E23*(1-N(F23)/100))</f>
      </c>
    </row>
    <row r="24" ht="19" customHeight="1" spans="2:8" x14ac:dyDescent="0.25">
      <c r="B24" s="16"/>
      <c r="C24" s="17"/>
      <c r="D24" s="18"/>
      <c r="E24" s="19"/>
      <c r="F24" s="17"/>
      <c r="G24" s="17"/>
      <c r="H24" s="20">
        <f>IF(OR(C24="",E24=""),"",C24*E24*(1-N(F24)/100))</f>
      </c>
    </row>
    <row r="25" ht="19" customHeight="1" spans="2:8" x14ac:dyDescent="0.25">
      <c r="B25" s="16"/>
      <c r="C25" s="17"/>
      <c r="D25" s="18"/>
      <c r="E25" s="19"/>
      <c r="F25" s="17"/>
      <c r="G25" s="17"/>
      <c r="H25" s="20">
        <f>IF(OR(C25="",E25=""),"",C25*E25*(1-N(F25)/100))</f>
      </c>
    </row>
    <row r="26" ht="19" customHeight="1" spans="2:8" x14ac:dyDescent="0.25">
      <c r="B26" s="16"/>
      <c r="C26" s="17"/>
      <c r="D26" s="18"/>
      <c r="E26" s="19"/>
      <c r="F26" s="17"/>
      <c r="G26" s="17"/>
      <c r="H26" s="20">
        <f>IF(OR(C26="",E26=""),"",C26*E26*(1-N(F26)/100))</f>
      </c>
    </row>
    <row r="28" ht="18" customHeight="1" spans="2:8" x14ac:dyDescent="0.25">
      <c r="B28" s="11" t="s">
        <v>29</v>
      </c>
      <c r="E28" s="4" t="s">
        <v>30</v>
      </c>
      <c r="F28" s="4"/>
      <c r="G28" s="4"/>
      <c r="H28" s="21">
        <f>SUMPRODUCT(C15:C26,E15:E26)</f>
      </c>
    </row>
    <row r="29" ht="18" customHeight="1" spans="2:8" x14ac:dyDescent="0.25">
      <c r="B29" s="22" t="s">
        <v>31</v>
      </c>
      <c r="C29" s="22"/>
      <c r="D29" s="22"/>
      <c r="E29" s="4" t="s">
        <v>32</v>
      </c>
      <c r="F29" s="4"/>
      <c r="G29" s="4"/>
      <c r="H29" s="21">
        <f>SUMPRODUCT(C15:C26,E15:E26,F15:F26)/100</f>
      </c>
    </row>
    <row r="30" ht="18" customHeight="1" spans="2:8" x14ac:dyDescent="0.25">
      <c r="B30" s="22" t="s">
        <v>33</v>
      </c>
      <c r="C30" s="22"/>
      <c r="D30" s="22"/>
      <c r="E30" s="4" t="s">
        <v>34</v>
      </c>
      <c r="F30" s="4"/>
      <c r="G30" s="4"/>
      <c r="H30" s="21">
        <f>SUM(H15:H26)</f>
      </c>
    </row>
    <row r="31" ht="18" customHeight="1" spans="2:8" x14ac:dyDescent="0.25">
      <c r="B31" s="22" t="s">
        <v>35</v>
      </c>
      <c r="C31" s="22"/>
      <c r="D31" s="22"/>
      <c r="E31" s="4" t="s">
        <v>36</v>
      </c>
      <c r="F31" s="4"/>
      <c r="G31" s="4"/>
      <c r="H31" s="21">
        <f>SUMPRODUCT(H15:H26,G15:G26)/100</f>
      </c>
    </row>
    <row r="32" ht="22" customHeight="1" spans="2:8" x14ac:dyDescent="0.25">
      <c r="B32" s="22" t="s">
        <v>37</v>
      </c>
      <c r="C32" s="22"/>
      <c r="D32" s="22"/>
      <c r="E32" s="23" t="s">
        <v>38</v>
      </c>
      <c r="F32" s="23"/>
      <c r="G32" s="23"/>
      <c r="H32" s="24">
        <f>H30+H31</f>
      </c>
    </row>
    <row r="34" spans="2:8" x14ac:dyDescent="0.25">
      <c r="B34" s="25" t="s">
        <v>39</v>
      </c>
      <c r="C34" s="25"/>
      <c r="D34" s="25"/>
      <c r="E34" s="25" t="s">
        <v>40</v>
      </c>
      <c r="F34" s="25"/>
      <c r="G34" s="25"/>
      <c r="H34" s="25"/>
    </row>
    <row r="35" spans="2:8" x14ac:dyDescent="0.25">
      <c r="B35" s="26"/>
      <c r="C35" s="26"/>
      <c r="D35" s="26"/>
      <c r="E35" s="26"/>
      <c r="F35" s="26"/>
      <c r="G35" s="26"/>
      <c r="H35" s="26"/>
    </row>
    <row r="36" spans="2:8" x14ac:dyDescent="0.25">
      <c r="B36" s="26"/>
      <c r="C36" s="26"/>
      <c r="D36" s="26"/>
      <c r="E36" s="26"/>
      <c r="F36" s="26"/>
      <c r="G36" s="26"/>
      <c r="H36" s="26"/>
    </row>
    <row r="37" spans="2:8" x14ac:dyDescent="0.25">
      <c r="B37" s="26"/>
      <c r="C37" s="26"/>
      <c r="D37" s="26"/>
      <c r="E37" s="26"/>
      <c r="F37" s="26"/>
      <c r="G37" s="26"/>
      <c r="H37" s="26"/>
    </row>
    <row r="39" ht="22" customHeight="1" spans="2:8" x14ac:dyDescent="0.25">
      <c r="B39" s="27" t="s">
        <v>41</v>
      </c>
      <c r="C39" s="27"/>
      <c r="D39" s="27"/>
      <c r="E39" s="27"/>
      <c r="F39" s="27"/>
      <c r="G39" s="27"/>
      <c r="H39" s="27"/>
    </row>
    <row r="40" spans="2:8" x14ac:dyDescent="0.25">
      <c r="B40" s="28" t="s">
        <v>42</v>
      </c>
      <c r="C40" s="28"/>
      <c r="D40" s="28"/>
      <c r="E40" s="28"/>
      <c r="F40" s="28"/>
      <c r="G40" s="28"/>
      <c r="H40" s="28"/>
    </row>
  </sheetData>
  <mergeCells count="28">
    <mergeCell ref="B2:D2"/>
    <mergeCell ref="E2:H2"/>
    <mergeCell ref="B3:D3"/>
    <mergeCell ref="E3:G3"/>
    <mergeCell ref="B4:D4"/>
    <mergeCell ref="E4:G4"/>
    <mergeCell ref="B5:D5"/>
    <mergeCell ref="E5:G5"/>
    <mergeCell ref="E6:G6"/>
    <mergeCell ref="C9:H9"/>
    <mergeCell ref="C10:H10"/>
    <mergeCell ref="C11:H11"/>
    <mergeCell ref="C12:H12"/>
    <mergeCell ref="E28:G28"/>
    <mergeCell ref="B29:D29"/>
    <mergeCell ref="E29:G29"/>
    <mergeCell ref="B30:D30"/>
    <mergeCell ref="E30:G30"/>
    <mergeCell ref="B31:D31"/>
    <mergeCell ref="E31:G31"/>
    <mergeCell ref="B32:D32"/>
    <mergeCell ref="E32:G32"/>
    <mergeCell ref="B34:D34"/>
    <mergeCell ref="E34:H34"/>
    <mergeCell ref="B35:D37"/>
    <mergeCell ref="E35:H37"/>
    <mergeCell ref="B39:H39"/>
    <mergeCell ref="B40:H40"/>
  </mergeCells>
  <dataValidations count="1">
    <dataValidation type="list" allowBlank="1" showErrorMessage="1" errorTitle="غلط قدر" error="براہ کرم فہرست میں سے ایک آپشن منتخب کریں۔" sqref="D15:D26">
      <formula1>"عدد,کلو,لٹر,میٹر,m²,پیکٹ,سیٹ,گھنٹہ,دن,سروس"</formula1>
    </dataValidation>
  </dataValidations>
  <hyperlinks>
    <hyperlink ref="B39"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0"/>
  <sheetViews>
    <sheetView workbookViewId="0" zoomScale="100" zoomScaleNormal="100">
      <pane xSplit="1" ySplit="1" topLeftCell="B2" activePane="bottomRight" state="frozen"/>
      <selection pane="bottomRight"/>
    </sheetView>
  </sheetViews>
  <sheetFormatPr defaultRowHeight="15" outlineLevelRow="0" outlineLevelCol="0" x14ac:dyDescent="55"/>
  <cols>
    <col min="1" max="1" width="14" customWidth="1"/>
    <col min="2" max="2" width="13" customWidth="1"/>
    <col min="3" max="3" width="24" customWidth="1"/>
    <col min="4" max="4" width="30" customWidth="1"/>
    <col min="5" max="5" width="16" customWidth="1"/>
    <col min="6" max="6" width="14" customWidth="1"/>
    <col min="7" max="7" width="11" customWidth="1"/>
    <col min="8" max="8" width="14" customWidth="1"/>
    <col min="9" max="9" width="13" customWidth="1"/>
    <col min="10" max="10" width="14" customWidth="1"/>
    <col min="11" max="11" width="30" customWidth="1"/>
  </cols>
  <sheetData>
    <row r="1" ht="26" customHeight="1" spans="1:11" x14ac:dyDescent="0.25">
      <c r="A1" s="29" t="s">
        <v>3</v>
      </c>
      <c r="B1" s="29" t="s">
        <v>6</v>
      </c>
      <c r="C1" s="29" t="s">
        <v>43</v>
      </c>
      <c r="D1" s="29" t="s">
        <v>44</v>
      </c>
      <c r="E1" s="29" t="s">
        <v>45</v>
      </c>
      <c r="F1" s="29" t="s">
        <v>46</v>
      </c>
      <c r="G1" s="29" t="s">
        <v>47</v>
      </c>
      <c r="H1" s="29" t="s">
        <v>48</v>
      </c>
      <c r="I1" s="29" t="s">
        <v>49</v>
      </c>
      <c r="J1" s="29" t="s">
        <v>50</v>
      </c>
      <c r="K1" s="29" t="s">
        <v>51</v>
      </c>
    </row>
    <row r="2" spans="1:11" x14ac:dyDescent="0.25">
      <c r="A2" s="30" t="s">
        <v>52</v>
      </c>
      <c r="B2" s="31">
        <v>46266</v>
      </c>
      <c r="C2" s="32" t="s">
        <v>53</v>
      </c>
      <c r="D2" s="32" t="s">
        <v>54</v>
      </c>
      <c r="E2" s="33">
        <v>38400</v>
      </c>
      <c r="F2" s="31">
        <v>46281</v>
      </c>
      <c r="G2" s="34">
        <f>=IF(OR(A2="",F2="",H2&lt;&gt;"منتظر"),"",F2-TODAY())</f>
      </c>
      <c r="H2" s="30" t="s">
        <v>55</v>
      </c>
      <c r="I2" s="31">
        <v>46270</v>
      </c>
      <c r="J2" s="32" t="s">
        <v>56</v>
      </c>
      <c r="K2" s="32" t="s">
        <v>57</v>
      </c>
    </row>
    <row r="3" spans="1:11" x14ac:dyDescent="0.25">
      <c r="A3" s="35" t="s">
        <v>58</v>
      </c>
      <c r="B3" s="36">
        <v>46269</v>
      </c>
      <c r="C3" s="37" t="s">
        <v>59</v>
      </c>
      <c r="D3" s="37" t="s">
        <v>60</v>
      </c>
      <c r="E3" s="38">
        <v>126000</v>
      </c>
      <c r="F3" s="36">
        <v>46284</v>
      </c>
      <c r="G3" s="39">
        <f>=IF(OR(A3="",F3="",H3&lt;&gt;"منتظر"),"",F3-TODAY())</f>
      </c>
      <c r="H3" s="35" t="s">
        <v>61</v>
      </c>
      <c r="I3" s="36">
        <v>46277</v>
      </c>
      <c r="J3" s="37" t="s">
        <v>62</v>
      </c>
      <c r="K3" s="37" t="s">
        <v>63</v>
      </c>
    </row>
    <row r="4" spans="1:11" x14ac:dyDescent="0.25">
      <c r="A4" s="30" t="s">
        <v>64</v>
      </c>
      <c r="B4" s="31">
        <v>46274</v>
      </c>
      <c r="C4" s="32" t="s">
        <v>65</v>
      </c>
      <c r="D4" s="32" t="s">
        <v>66</v>
      </c>
      <c r="E4" s="33">
        <v>17250</v>
      </c>
      <c r="F4" s="31">
        <v>46289</v>
      </c>
      <c r="G4" s="34">
        <f>=IF(OR(A4="",F4="",H4&lt;&gt;"منتظر"),"",F4-TODAY())</f>
      </c>
      <c r="H4" s="30" t="s">
        <v>67</v>
      </c>
      <c r="I4" s="31"/>
      <c r="J4" s="32" t="s">
        <v>56</v>
      </c>
      <c r="K4" s="32" t="s">
        <v>68</v>
      </c>
    </row>
    <row r="5" spans="1:11" x14ac:dyDescent="0.25">
      <c r="A5" s="35" t="s">
        <v>69</v>
      </c>
      <c r="B5" s="36">
        <v>46280</v>
      </c>
      <c r="C5" s="37" t="s">
        <v>70</v>
      </c>
      <c r="D5" s="37" t="s">
        <v>71</v>
      </c>
      <c r="E5" s="38">
        <v>22800</v>
      </c>
      <c r="F5" s="36">
        <v>46295</v>
      </c>
      <c r="G5" s="39">
        <f>=IF(OR(A5="",F5="",H5&lt;&gt;"منتظر"),"",F5-TODAY())</f>
      </c>
      <c r="H5" s="35" t="s">
        <v>72</v>
      </c>
      <c r="I5" s="36"/>
      <c r="J5" s="37" t="s">
        <v>62</v>
      </c>
      <c r="K5" s="37" t="s">
        <v>73</v>
      </c>
    </row>
    <row r="6" spans="1:11" x14ac:dyDescent="0.25">
      <c r="A6" s="30" t="s">
        <v>74</v>
      </c>
      <c r="B6" s="31">
        <v>46285</v>
      </c>
      <c r="C6" s="32" t="s">
        <v>75</v>
      </c>
      <c r="D6" s="32" t="s">
        <v>76</v>
      </c>
      <c r="E6" s="33">
        <v>41500</v>
      </c>
      <c r="F6" s="31">
        <v>46300</v>
      </c>
      <c r="G6" s="34">
        <f>=IF(OR(A6="",F6="",H6&lt;&gt;"منتظر"),"",F6-TODAY())</f>
      </c>
      <c r="H6" s="30" t="s">
        <v>55</v>
      </c>
      <c r="I6" s="31">
        <v>46290</v>
      </c>
      <c r="J6" s="32" t="s">
        <v>56</v>
      </c>
      <c r="K6" s="32" t="s">
        <v>77</v>
      </c>
    </row>
    <row r="7" spans="1:11" x14ac:dyDescent="0.25">
      <c r="A7" s="35" t="s">
        <v>4</v>
      </c>
      <c r="B7" s="36">
        <v>46292</v>
      </c>
      <c r="C7" s="37" t="s">
        <v>78</v>
      </c>
      <c r="D7" s="37" t="s">
        <v>16</v>
      </c>
      <c r="E7" s="38">
        <v>91944</v>
      </c>
      <c r="F7" s="36">
        <v>46307</v>
      </c>
      <c r="G7" s="39">
        <f>=IF(OR(A7="",F7="",H7&lt;&gt;"منتظر"),"",F7-TODAY())</f>
      </c>
      <c r="H7" s="35" t="s">
        <v>72</v>
      </c>
      <c r="I7" s="36"/>
      <c r="J7" s="37" t="s">
        <v>56</v>
      </c>
      <c r="K7" s="37" t="s">
        <v>77</v>
      </c>
    </row>
    <row r="8" spans="1:11" x14ac:dyDescent="0.25">
      <c r="A8" s="30"/>
      <c r="B8" s="31"/>
      <c r="C8" s="32"/>
      <c r="D8" s="32"/>
      <c r="E8" s="33"/>
      <c r="F8" s="31"/>
      <c r="G8" s="34">
        <f>=IF(OR(A8="",F8="",H8&lt;&gt;"منتظر"),"",F8-TODAY())</f>
      </c>
      <c r="H8" s="30"/>
      <c r="I8" s="31"/>
      <c r="J8" s="32"/>
      <c r="K8" s="32"/>
    </row>
    <row r="9" spans="1:11" x14ac:dyDescent="0.25">
      <c r="A9" s="35"/>
      <c r="B9" s="36"/>
      <c r="C9" s="37"/>
      <c r="D9" s="37"/>
      <c r="E9" s="38"/>
      <c r="F9" s="36"/>
      <c r="G9" s="39">
        <f>=IF(OR(A9="",F9="",H9&lt;&gt;"منتظر"),"",F9-TODAY())</f>
      </c>
      <c r="H9" s="35"/>
      <c r="I9" s="36"/>
      <c r="J9" s="37"/>
      <c r="K9" s="37"/>
    </row>
    <row r="10" spans="1:11" x14ac:dyDescent="0.25">
      <c r="A10" s="30"/>
      <c r="B10" s="31"/>
      <c r="C10" s="32"/>
      <c r="D10" s="32"/>
      <c r="E10" s="33"/>
      <c r="F10" s="31"/>
      <c r="G10" s="34">
        <f>=IF(OR(A10="",F10="",H10&lt;&gt;"منتظر"),"",F10-TODAY())</f>
      </c>
      <c r="H10" s="30"/>
      <c r="I10" s="31"/>
      <c r="J10" s="32"/>
      <c r="K10" s="32"/>
    </row>
    <row r="11" spans="1:11" x14ac:dyDescent="0.25">
      <c r="A11" s="35"/>
      <c r="B11" s="36"/>
      <c r="C11" s="37"/>
      <c r="D11" s="37"/>
      <c r="E11" s="38"/>
      <c r="F11" s="36"/>
      <c r="G11" s="39">
        <f>=IF(OR(A11="",F11="",H11&lt;&gt;"منتظر"),"",F11-TODAY())</f>
      </c>
      <c r="H11" s="35"/>
      <c r="I11" s="36"/>
      <c r="J11" s="37"/>
      <c r="K11" s="37"/>
    </row>
    <row r="12" spans="1:11" x14ac:dyDescent="0.25">
      <c r="A12" s="30"/>
      <c r="B12" s="31"/>
      <c r="C12" s="32"/>
      <c r="D12" s="32"/>
      <c r="E12" s="33"/>
      <c r="F12" s="31"/>
      <c r="G12" s="34">
        <f>=IF(OR(A12="",F12="",H12&lt;&gt;"منتظر"),"",F12-TODAY())</f>
      </c>
      <c r="H12" s="30"/>
      <c r="I12" s="31"/>
      <c r="J12" s="32"/>
      <c r="K12" s="32"/>
    </row>
    <row r="13" spans="1:11" x14ac:dyDescent="0.25">
      <c r="A13" s="35"/>
      <c r="B13" s="36"/>
      <c r="C13" s="37"/>
      <c r="D13" s="37"/>
      <c r="E13" s="38"/>
      <c r="F13" s="36"/>
      <c r="G13" s="39">
        <f>=IF(OR(A13="",F13="",H13&lt;&gt;"منتظر"),"",F13-TODAY())</f>
      </c>
      <c r="H13" s="35"/>
      <c r="I13" s="36"/>
      <c r="J13" s="37"/>
      <c r="K13" s="37"/>
    </row>
    <row r="14" spans="1:11" x14ac:dyDescent="0.25">
      <c r="A14" s="30"/>
      <c r="B14" s="31"/>
      <c r="C14" s="32"/>
      <c r="D14" s="32"/>
      <c r="E14" s="33"/>
      <c r="F14" s="31"/>
      <c r="G14" s="34">
        <f>=IF(OR(A14="",F14="",H14&lt;&gt;"منتظر"),"",F14-TODAY())</f>
      </c>
      <c r="H14" s="30"/>
      <c r="I14" s="31"/>
      <c r="J14" s="32"/>
      <c r="K14" s="32"/>
    </row>
    <row r="15" spans="1:11" x14ac:dyDescent="0.25">
      <c r="A15" s="35"/>
      <c r="B15" s="36"/>
      <c r="C15" s="37"/>
      <c r="D15" s="37"/>
      <c r="E15" s="38"/>
      <c r="F15" s="36"/>
      <c r="G15" s="39">
        <f>=IF(OR(A15="",F15="",H15&lt;&gt;"منتظر"),"",F15-TODAY())</f>
      </c>
      <c r="H15" s="35"/>
      <c r="I15" s="36"/>
      <c r="J15" s="37"/>
      <c r="K15" s="37"/>
    </row>
    <row r="16" spans="1:11" x14ac:dyDescent="0.25">
      <c r="A16" s="30"/>
      <c r="B16" s="31"/>
      <c r="C16" s="32"/>
      <c r="D16" s="32"/>
      <c r="E16" s="33"/>
      <c r="F16" s="31"/>
      <c r="G16" s="34">
        <f>=IF(OR(A16="",F16="",H16&lt;&gt;"منتظر"),"",F16-TODAY())</f>
      </c>
      <c r="H16" s="30"/>
      <c r="I16" s="31"/>
      <c r="J16" s="32"/>
      <c r="K16" s="32"/>
    </row>
    <row r="17" spans="1:11" x14ac:dyDescent="0.25">
      <c r="A17" s="35"/>
      <c r="B17" s="36"/>
      <c r="C17" s="37"/>
      <c r="D17" s="37"/>
      <c r="E17" s="38"/>
      <c r="F17" s="36"/>
      <c r="G17" s="39">
        <f>=IF(OR(A17="",F17="",H17&lt;&gt;"منتظر"),"",F17-TODAY())</f>
      </c>
      <c r="H17" s="35"/>
      <c r="I17" s="36"/>
      <c r="J17" s="37"/>
      <c r="K17" s="37"/>
    </row>
    <row r="18" spans="1:11" x14ac:dyDescent="0.25">
      <c r="A18" s="30"/>
      <c r="B18" s="31"/>
      <c r="C18" s="32"/>
      <c r="D18" s="32"/>
      <c r="E18" s="33"/>
      <c r="F18" s="31"/>
      <c r="G18" s="34">
        <f>=IF(OR(A18="",F18="",H18&lt;&gt;"منتظر"),"",F18-TODAY())</f>
      </c>
      <c r="H18" s="30"/>
      <c r="I18" s="31"/>
      <c r="J18" s="32"/>
      <c r="K18" s="32"/>
    </row>
    <row r="19" spans="1:11" x14ac:dyDescent="0.25">
      <c r="A19" s="35"/>
      <c r="B19" s="36"/>
      <c r="C19" s="37"/>
      <c r="D19" s="37"/>
      <c r="E19" s="38"/>
      <c r="F19" s="36"/>
      <c r="G19" s="39">
        <f>=IF(OR(A19="",F19="",H19&lt;&gt;"منتظر"),"",F19-TODAY())</f>
      </c>
      <c r="H19" s="35"/>
      <c r="I19" s="36"/>
      <c r="J19" s="37"/>
      <c r="K19" s="37"/>
    </row>
    <row r="20" spans="1:11" x14ac:dyDescent="0.25">
      <c r="A20" s="30"/>
      <c r="B20" s="31"/>
      <c r="C20" s="32"/>
      <c r="D20" s="32"/>
      <c r="E20" s="33"/>
      <c r="F20" s="31"/>
      <c r="G20" s="34">
        <f>=IF(OR(A20="",F20="",H20&lt;&gt;"منتظر"),"",F20-TODAY())</f>
      </c>
      <c r="H20" s="30"/>
      <c r="I20" s="31"/>
      <c r="J20" s="32"/>
      <c r="K20" s="32"/>
    </row>
    <row r="21" spans="1:11" x14ac:dyDescent="0.25">
      <c r="A21" s="35"/>
      <c r="B21" s="36"/>
      <c r="C21" s="37"/>
      <c r="D21" s="37"/>
      <c r="E21" s="38"/>
      <c r="F21" s="36"/>
      <c r="G21" s="39">
        <f>=IF(OR(A21="",F21="",H21&lt;&gt;"منتظر"),"",F21-TODAY())</f>
      </c>
      <c r="H21" s="35"/>
      <c r="I21" s="36"/>
      <c r="J21" s="37"/>
      <c r="K21" s="37"/>
    </row>
    <row r="22" spans="1:11" x14ac:dyDescent="0.25">
      <c r="A22" s="30"/>
      <c r="B22" s="31"/>
      <c r="C22" s="32"/>
      <c r="D22" s="32"/>
      <c r="E22" s="33"/>
      <c r="F22" s="31"/>
      <c r="G22" s="34">
        <f>=IF(OR(A22="",F22="",H22&lt;&gt;"منتظر"),"",F22-TODAY())</f>
      </c>
      <c r="H22" s="30"/>
      <c r="I22" s="31"/>
      <c r="J22" s="32"/>
      <c r="K22" s="32"/>
    </row>
    <row r="23" spans="1:11" x14ac:dyDescent="0.25">
      <c r="A23" s="35"/>
      <c r="B23" s="36"/>
      <c r="C23" s="37"/>
      <c r="D23" s="37"/>
      <c r="E23" s="38"/>
      <c r="F23" s="36"/>
      <c r="G23" s="39">
        <f>=IF(OR(A23="",F23="",H23&lt;&gt;"منتظر"),"",F23-TODAY())</f>
      </c>
      <c r="H23" s="35"/>
      <c r="I23" s="36"/>
      <c r="J23" s="37"/>
      <c r="K23" s="37"/>
    </row>
    <row r="24" spans="1:11" x14ac:dyDescent="0.25">
      <c r="A24" s="30"/>
      <c r="B24" s="31"/>
      <c r="C24" s="32"/>
      <c r="D24" s="32"/>
      <c r="E24" s="33"/>
      <c r="F24" s="31"/>
      <c r="G24" s="34">
        <f>=IF(OR(A24="",F24="",H24&lt;&gt;"منتظر"),"",F24-TODAY())</f>
      </c>
      <c r="H24" s="30"/>
      <c r="I24" s="31"/>
      <c r="J24" s="32"/>
      <c r="K24" s="32"/>
    </row>
    <row r="25" spans="1:11" x14ac:dyDescent="0.25">
      <c r="A25" s="35"/>
      <c r="B25" s="36"/>
      <c r="C25" s="37"/>
      <c r="D25" s="37"/>
      <c r="E25" s="38"/>
      <c r="F25" s="36"/>
      <c r="G25" s="39">
        <f>=IF(OR(A25="",F25="",H25&lt;&gt;"منتظر"),"",F25-TODAY())</f>
      </c>
      <c r="H25" s="35"/>
      <c r="I25" s="36"/>
      <c r="J25" s="37"/>
      <c r="K25" s="37"/>
    </row>
    <row r="26" spans="1:11" x14ac:dyDescent="0.25">
      <c r="A26" s="30"/>
      <c r="B26" s="31"/>
      <c r="C26" s="32"/>
      <c r="D26" s="32"/>
      <c r="E26" s="33"/>
      <c r="F26" s="31"/>
      <c r="G26" s="34">
        <f>=IF(OR(A26="",F26="",H26&lt;&gt;"منتظر"),"",F26-TODAY())</f>
      </c>
      <c r="H26" s="30"/>
      <c r="I26" s="31"/>
      <c r="J26" s="32"/>
      <c r="K26" s="32"/>
    </row>
    <row r="27" spans="1:11" x14ac:dyDescent="0.25">
      <c r="A27" s="35"/>
      <c r="B27" s="36"/>
      <c r="C27" s="37"/>
      <c r="D27" s="37"/>
      <c r="E27" s="38"/>
      <c r="F27" s="36"/>
      <c r="G27" s="39">
        <f>=IF(OR(A27="",F27="",H27&lt;&gt;"منتظر"),"",F27-TODAY())</f>
      </c>
      <c r="H27" s="35"/>
      <c r="I27" s="36"/>
      <c r="J27" s="37"/>
      <c r="K27" s="37"/>
    </row>
    <row r="28" spans="1:11" x14ac:dyDescent="0.25">
      <c r="A28" s="30"/>
      <c r="B28" s="31"/>
      <c r="C28" s="32"/>
      <c r="D28" s="32"/>
      <c r="E28" s="33"/>
      <c r="F28" s="31"/>
      <c r="G28" s="34">
        <f>=IF(OR(A28="",F28="",H28&lt;&gt;"منتظر"),"",F28-TODAY())</f>
      </c>
      <c r="H28" s="30"/>
      <c r="I28" s="31"/>
      <c r="J28" s="32"/>
      <c r="K28" s="32"/>
    </row>
    <row r="29" spans="1:11" x14ac:dyDescent="0.25">
      <c r="A29" s="35"/>
      <c r="B29" s="36"/>
      <c r="C29" s="37"/>
      <c r="D29" s="37"/>
      <c r="E29" s="38"/>
      <c r="F29" s="36"/>
      <c r="G29" s="39">
        <f>=IF(OR(A29="",F29="",H29&lt;&gt;"منتظر"),"",F29-TODAY())</f>
      </c>
      <c r="H29" s="35"/>
      <c r="I29" s="36"/>
      <c r="J29" s="37"/>
      <c r="K29" s="37"/>
    </row>
    <row r="30" spans="1:11" x14ac:dyDescent="0.25">
      <c r="A30" s="30"/>
      <c r="B30" s="31"/>
      <c r="C30" s="32"/>
      <c r="D30" s="32"/>
      <c r="E30" s="33"/>
      <c r="F30" s="31"/>
      <c r="G30" s="34">
        <f>=IF(OR(A30="",F30="",H30&lt;&gt;"منتظر"),"",F30-TODAY())</f>
      </c>
      <c r="H30" s="30"/>
      <c r="I30" s="31"/>
      <c r="J30" s="32"/>
      <c r="K30" s="32"/>
    </row>
    <row r="31" spans="1:11" x14ac:dyDescent="0.25">
      <c r="A31" s="35"/>
      <c r="B31" s="36"/>
      <c r="C31" s="37"/>
      <c r="D31" s="37"/>
      <c r="E31" s="38"/>
      <c r="F31" s="36"/>
      <c r="G31" s="39">
        <f>=IF(OR(A31="",F31="",H31&lt;&gt;"منتظر"),"",F31-TODAY())</f>
      </c>
      <c r="H31" s="35"/>
      <c r="I31" s="36"/>
      <c r="J31" s="37"/>
      <c r="K31" s="37"/>
    </row>
    <row r="32" spans="1:11" x14ac:dyDescent="0.25">
      <c r="A32" s="30"/>
      <c r="B32" s="31"/>
      <c r="C32" s="32"/>
      <c r="D32" s="32"/>
      <c r="E32" s="33"/>
      <c r="F32" s="31"/>
      <c r="G32" s="34">
        <f>=IF(OR(A32="",F32="",H32&lt;&gt;"منتظر"),"",F32-TODAY())</f>
      </c>
      <c r="H32" s="30"/>
      <c r="I32" s="31"/>
      <c r="J32" s="32"/>
      <c r="K32" s="32"/>
    </row>
    <row r="33" spans="1:11" x14ac:dyDescent="0.25">
      <c r="A33" s="35"/>
      <c r="B33" s="36"/>
      <c r="C33" s="37"/>
      <c r="D33" s="37"/>
      <c r="E33" s="38"/>
      <c r="F33" s="36"/>
      <c r="G33" s="39">
        <f>=IF(OR(A33="",F33="",H33&lt;&gt;"منتظر"),"",F33-TODAY())</f>
      </c>
      <c r="H33" s="35"/>
      <c r="I33" s="36"/>
      <c r="J33" s="37"/>
      <c r="K33" s="37"/>
    </row>
    <row r="34" spans="1:11" x14ac:dyDescent="0.25">
      <c r="A34" s="30"/>
      <c r="B34" s="31"/>
      <c r="C34" s="32"/>
      <c r="D34" s="32"/>
      <c r="E34" s="33"/>
      <c r="F34" s="31"/>
      <c r="G34" s="34">
        <f>=IF(OR(A34="",F34="",H34&lt;&gt;"منتظر"),"",F34-TODAY())</f>
      </c>
      <c r="H34" s="30"/>
      <c r="I34" s="31"/>
      <c r="J34" s="32"/>
      <c r="K34" s="32"/>
    </row>
    <row r="35" spans="1:11" x14ac:dyDescent="0.25">
      <c r="A35" s="35"/>
      <c r="B35" s="36"/>
      <c r="C35" s="37"/>
      <c r="D35" s="37"/>
      <c r="E35" s="38"/>
      <c r="F35" s="36"/>
      <c r="G35" s="39">
        <f>=IF(OR(A35="",F35="",H35&lt;&gt;"منتظر"),"",F35-TODAY())</f>
      </c>
      <c r="H35" s="35"/>
      <c r="I35" s="36"/>
      <c r="J35" s="37"/>
      <c r="K35" s="37"/>
    </row>
    <row r="36" spans="1:11" x14ac:dyDescent="0.25">
      <c r="A36" s="30"/>
      <c r="B36" s="31"/>
      <c r="C36" s="32"/>
      <c r="D36" s="32"/>
      <c r="E36" s="33"/>
      <c r="F36" s="31"/>
      <c r="G36" s="34">
        <f>=IF(OR(A36="",F36="",H36&lt;&gt;"منتظر"),"",F36-TODAY())</f>
      </c>
      <c r="H36" s="30"/>
      <c r="I36" s="31"/>
      <c r="J36" s="32"/>
      <c r="K36" s="32"/>
    </row>
    <row r="37" spans="1:11" x14ac:dyDescent="0.25">
      <c r="A37" s="35"/>
      <c r="B37" s="36"/>
      <c r="C37" s="37"/>
      <c r="D37" s="37"/>
      <c r="E37" s="38"/>
      <c r="F37" s="36"/>
      <c r="G37" s="39">
        <f>=IF(OR(A37="",F37="",H37&lt;&gt;"منتظر"),"",F37-TODAY())</f>
      </c>
      <c r="H37" s="35"/>
      <c r="I37" s="36"/>
      <c r="J37" s="37"/>
      <c r="K37" s="37"/>
    </row>
    <row r="38" spans="1:11" x14ac:dyDescent="0.25">
      <c r="A38" s="30"/>
      <c r="B38" s="31"/>
      <c r="C38" s="32"/>
      <c r="D38" s="32"/>
      <c r="E38" s="33"/>
      <c r="F38" s="31"/>
      <c r="G38" s="34">
        <f>=IF(OR(A38="",F38="",H38&lt;&gt;"منتظر"),"",F38-TODAY())</f>
      </c>
      <c r="H38" s="30"/>
      <c r="I38" s="31"/>
      <c r="J38" s="32"/>
      <c r="K38" s="32"/>
    </row>
    <row r="39" spans="1:11" x14ac:dyDescent="0.25">
      <c r="A39" s="35"/>
      <c r="B39" s="36"/>
      <c r="C39" s="37"/>
      <c r="D39" s="37"/>
      <c r="E39" s="38"/>
      <c r="F39" s="36"/>
      <c r="G39" s="39">
        <f>=IF(OR(A39="",F39="",H39&lt;&gt;"منتظر"),"",F39-TODAY())</f>
      </c>
      <c r="H39" s="35"/>
      <c r="I39" s="36"/>
      <c r="J39" s="37"/>
      <c r="K39" s="37"/>
    </row>
    <row r="40" spans="1:11" x14ac:dyDescent="0.25">
      <c r="A40" s="30"/>
      <c r="B40" s="31"/>
      <c r="C40" s="32"/>
      <c r="D40" s="32"/>
      <c r="E40" s="33"/>
      <c r="F40" s="31"/>
      <c r="G40" s="34">
        <f>=IF(OR(A40="",F40="",H40&lt;&gt;"منتظر"),"",F40-TODAY())</f>
      </c>
      <c r="H40" s="30"/>
      <c r="I40" s="31"/>
      <c r="J40" s="32"/>
      <c r="K40" s="32"/>
    </row>
    <row r="41" spans="1:11" x14ac:dyDescent="0.25">
      <c r="A41" s="35"/>
      <c r="B41" s="36"/>
      <c r="C41" s="37"/>
      <c r="D41" s="37"/>
      <c r="E41" s="38"/>
      <c r="F41" s="36"/>
      <c r="G41" s="39">
        <f>=IF(OR(A41="",F41="",H41&lt;&gt;"منتظر"),"",F41-TODAY())</f>
      </c>
      <c r="H41" s="35"/>
      <c r="I41" s="36"/>
      <c r="J41" s="37"/>
      <c r="K41" s="37"/>
    </row>
    <row r="42" spans="1:11" x14ac:dyDescent="0.25">
      <c r="A42" s="30"/>
      <c r="B42" s="31"/>
      <c r="C42" s="32"/>
      <c r="D42" s="32"/>
      <c r="E42" s="33"/>
      <c r="F42" s="31"/>
      <c r="G42" s="34">
        <f>=IF(OR(A42="",F42="",H42&lt;&gt;"منتظر"),"",F42-TODAY())</f>
      </c>
      <c r="H42" s="30"/>
      <c r="I42" s="31"/>
      <c r="J42" s="32"/>
      <c r="K42" s="32"/>
    </row>
    <row r="43" spans="1:11" x14ac:dyDescent="0.25">
      <c r="A43" s="35"/>
      <c r="B43" s="36"/>
      <c r="C43" s="37"/>
      <c r="D43" s="37"/>
      <c r="E43" s="38"/>
      <c r="F43" s="36"/>
      <c r="G43" s="39">
        <f>=IF(OR(A43="",F43="",H43&lt;&gt;"منتظر"),"",F43-TODAY())</f>
      </c>
      <c r="H43" s="35"/>
      <c r="I43" s="36"/>
      <c r="J43" s="37"/>
      <c r="K43" s="37"/>
    </row>
    <row r="44" spans="1:11" x14ac:dyDescent="0.25">
      <c r="A44" s="30"/>
      <c r="B44" s="31"/>
      <c r="C44" s="32"/>
      <c r="D44" s="32"/>
      <c r="E44" s="33"/>
      <c r="F44" s="31"/>
      <c r="G44" s="34">
        <f>=IF(OR(A44="",F44="",H44&lt;&gt;"منتظر"),"",F44-TODAY())</f>
      </c>
      <c r="H44" s="30"/>
      <c r="I44" s="31"/>
      <c r="J44" s="32"/>
      <c r="K44" s="32"/>
    </row>
    <row r="45" spans="1:11" x14ac:dyDescent="0.25">
      <c r="A45" s="35"/>
      <c r="B45" s="36"/>
      <c r="C45" s="37"/>
      <c r="D45" s="37"/>
      <c r="E45" s="38"/>
      <c r="F45" s="36"/>
      <c r="G45" s="39">
        <f>=IF(OR(A45="",F45="",H45&lt;&gt;"منتظر"),"",F45-TODAY())</f>
      </c>
      <c r="H45" s="35"/>
      <c r="I45" s="36"/>
      <c r="J45" s="37"/>
      <c r="K45" s="37"/>
    </row>
    <row r="46" spans="1:11" x14ac:dyDescent="0.25">
      <c r="A46" s="30"/>
      <c r="B46" s="31"/>
      <c r="C46" s="32"/>
      <c r="D46" s="32"/>
      <c r="E46" s="33"/>
      <c r="F46" s="31"/>
      <c r="G46" s="34">
        <f>=IF(OR(A46="",F46="",H46&lt;&gt;"منتظر"),"",F46-TODAY())</f>
      </c>
      <c r="H46" s="30"/>
      <c r="I46" s="31"/>
      <c r="J46" s="32"/>
      <c r="K46" s="32"/>
    </row>
    <row r="47" spans="1:11" x14ac:dyDescent="0.25">
      <c r="A47" s="35"/>
      <c r="B47" s="36"/>
      <c r="C47" s="37"/>
      <c r="D47" s="37"/>
      <c r="E47" s="38"/>
      <c r="F47" s="36"/>
      <c r="G47" s="39">
        <f>=IF(OR(A47="",F47="",H47&lt;&gt;"منتظر"),"",F47-TODAY())</f>
      </c>
      <c r="H47" s="35"/>
      <c r="I47" s="36"/>
      <c r="J47" s="37"/>
      <c r="K47" s="37"/>
    </row>
    <row r="48" spans="1:11" x14ac:dyDescent="0.25">
      <c r="A48" s="30"/>
      <c r="B48" s="31"/>
      <c r="C48" s="32"/>
      <c r="D48" s="32"/>
      <c r="E48" s="33"/>
      <c r="F48" s="31"/>
      <c r="G48" s="34">
        <f>=IF(OR(A48="",F48="",H48&lt;&gt;"منتظر"),"",F48-TODAY())</f>
      </c>
      <c r="H48" s="30"/>
      <c r="I48" s="31"/>
      <c r="J48" s="32"/>
      <c r="K48" s="32"/>
    </row>
    <row r="49" spans="1:11" x14ac:dyDescent="0.25">
      <c r="A49" s="35"/>
      <c r="B49" s="36"/>
      <c r="C49" s="37"/>
      <c r="D49" s="37"/>
      <c r="E49" s="38"/>
      <c r="F49" s="36"/>
      <c r="G49" s="39">
        <f>=IF(OR(A49="",F49="",H49&lt;&gt;"منتظر"),"",F49-TODAY())</f>
      </c>
      <c r="H49" s="35"/>
      <c r="I49" s="36"/>
      <c r="J49" s="37"/>
      <c r="K49" s="37"/>
    </row>
    <row r="50" spans="1:11" x14ac:dyDescent="0.25">
      <c r="A50" s="30"/>
      <c r="B50" s="31"/>
      <c r="C50" s="32"/>
      <c r="D50" s="32"/>
      <c r="E50" s="33"/>
      <c r="F50" s="31"/>
      <c r="G50" s="34">
        <f>=IF(OR(A50="",F50="",H50&lt;&gt;"منتظر"),"",F50-TODAY())</f>
      </c>
      <c r="H50" s="30"/>
      <c r="I50" s="31"/>
      <c r="J50" s="32"/>
      <c r="K50" s="32"/>
    </row>
    <row r="51" spans="1:11" x14ac:dyDescent="0.25">
      <c r="A51" s="35"/>
      <c r="B51" s="36"/>
      <c r="C51" s="37"/>
      <c r="D51" s="37"/>
      <c r="E51" s="38"/>
      <c r="F51" s="36"/>
      <c r="G51" s="39">
        <f>=IF(OR(A51="",F51="",H51&lt;&gt;"منتظر"),"",F51-TODAY())</f>
      </c>
      <c r="H51" s="35"/>
      <c r="I51" s="36"/>
      <c r="J51" s="37"/>
      <c r="K51" s="37"/>
    </row>
    <row r="52" spans="1:11" x14ac:dyDescent="0.25">
      <c r="A52" s="30"/>
      <c r="B52" s="31"/>
      <c r="C52" s="32"/>
      <c r="D52" s="32"/>
      <c r="E52" s="33"/>
      <c r="F52" s="31"/>
      <c r="G52" s="34">
        <f>=IF(OR(A52="",F52="",H52&lt;&gt;"منتظر"),"",F52-TODAY())</f>
      </c>
      <c r="H52" s="30"/>
      <c r="I52" s="31"/>
      <c r="J52" s="32"/>
      <c r="K52" s="32"/>
    </row>
    <row r="53" spans="1:11" x14ac:dyDescent="0.25">
      <c r="A53" s="35"/>
      <c r="B53" s="36"/>
      <c r="C53" s="37"/>
      <c r="D53" s="37"/>
      <c r="E53" s="38"/>
      <c r="F53" s="36"/>
      <c r="G53" s="39">
        <f>=IF(OR(A53="",F53="",H53&lt;&gt;"منتظر"),"",F53-TODAY())</f>
      </c>
      <c r="H53" s="35"/>
      <c r="I53" s="36"/>
      <c r="J53" s="37"/>
      <c r="K53" s="37"/>
    </row>
    <row r="54" spans="1:11" x14ac:dyDescent="0.25">
      <c r="A54" s="30"/>
      <c r="B54" s="31"/>
      <c r="C54" s="32"/>
      <c r="D54" s="32"/>
      <c r="E54" s="33"/>
      <c r="F54" s="31"/>
      <c r="G54" s="34">
        <f>=IF(OR(A54="",F54="",H54&lt;&gt;"منتظر"),"",F54-TODAY())</f>
      </c>
      <c r="H54" s="30"/>
      <c r="I54" s="31"/>
      <c r="J54" s="32"/>
      <c r="K54" s="32"/>
    </row>
    <row r="55" spans="1:11" x14ac:dyDescent="0.25">
      <c r="A55" s="35"/>
      <c r="B55" s="36"/>
      <c r="C55" s="37"/>
      <c r="D55" s="37"/>
      <c r="E55" s="38"/>
      <c r="F55" s="36"/>
      <c r="G55" s="39">
        <f>=IF(OR(A55="",F55="",H55&lt;&gt;"منتظر"),"",F55-TODAY())</f>
      </c>
      <c r="H55" s="35"/>
      <c r="I55" s="36"/>
      <c r="J55" s="37"/>
      <c r="K55" s="37"/>
    </row>
    <row r="56" spans="1:11" x14ac:dyDescent="0.25">
      <c r="A56" s="30"/>
      <c r="B56" s="31"/>
      <c r="C56" s="32"/>
      <c r="D56" s="32"/>
      <c r="E56" s="33"/>
      <c r="F56" s="31"/>
      <c r="G56" s="34">
        <f>=IF(OR(A56="",F56="",H56&lt;&gt;"منتظر"),"",F56-TODAY())</f>
      </c>
      <c r="H56" s="30"/>
      <c r="I56" s="31"/>
      <c r="J56" s="32"/>
      <c r="K56" s="32"/>
    </row>
    <row r="57" spans="1:11" x14ac:dyDescent="0.25">
      <c r="A57" s="35"/>
      <c r="B57" s="36"/>
      <c r="C57" s="37"/>
      <c r="D57" s="37"/>
      <c r="E57" s="38"/>
      <c r="F57" s="36"/>
      <c r="G57" s="39">
        <f>=IF(OR(A57="",F57="",H57&lt;&gt;"منتظر"),"",F57-TODAY())</f>
      </c>
      <c r="H57" s="35"/>
      <c r="I57" s="36"/>
      <c r="J57" s="37"/>
      <c r="K57" s="37"/>
    </row>
    <row r="58" spans="1:11" x14ac:dyDescent="0.25">
      <c r="A58" s="30"/>
      <c r="B58" s="31"/>
      <c r="C58" s="32"/>
      <c r="D58" s="32"/>
      <c r="E58" s="33"/>
      <c r="F58" s="31"/>
      <c r="G58" s="34">
        <f>=IF(OR(A58="",F58="",H58&lt;&gt;"منتظر"),"",F58-TODAY())</f>
      </c>
      <c r="H58" s="30"/>
      <c r="I58" s="31"/>
      <c r="J58" s="32"/>
      <c r="K58" s="32"/>
    </row>
    <row r="59" spans="1:11" x14ac:dyDescent="0.25">
      <c r="A59" s="35"/>
      <c r="B59" s="36"/>
      <c r="C59" s="37"/>
      <c r="D59" s="37"/>
      <c r="E59" s="38"/>
      <c r="F59" s="36"/>
      <c r="G59" s="39">
        <f>=IF(OR(A59="",F59="",H59&lt;&gt;"منتظر"),"",F59-TODAY())</f>
      </c>
      <c r="H59" s="35"/>
      <c r="I59" s="36"/>
      <c r="J59" s="37"/>
      <c r="K59" s="37"/>
    </row>
    <row r="60" spans="1:11" x14ac:dyDescent="0.25">
      <c r="A60" s="30"/>
      <c r="B60" s="31"/>
      <c r="C60" s="32"/>
      <c r="D60" s="32"/>
      <c r="E60" s="33"/>
      <c r="F60" s="31"/>
      <c r="G60" s="34">
        <f>=IF(OR(A60="",F60="",H60&lt;&gt;"منتظر"),"",F60-TODAY())</f>
      </c>
      <c r="H60" s="30"/>
      <c r="I60" s="31"/>
      <c r="J60" s="32"/>
      <c r="K60" s="32"/>
    </row>
    <row r="61" spans="1:11" x14ac:dyDescent="0.25">
      <c r="A61" s="35"/>
      <c r="B61" s="36"/>
      <c r="C61" s="37"/>
      <c r="D61" s="37"/>
      <c r="E61" s="38"/>
      <c r="F61" s="36"/>
      <c r="G61" s="39">
        <f>=IF(OR(A61="",F61="",H61&lt;&gt;"منتظر"),"",F61-TODAY())</f>
      </c>
      <c r="H61" s="35"/>
      <c r="I61" s="36"/>
      <c r="J61" s="37"/>
      <c r="K61" s="37"/>
    </row>
    <row r="62" spans="1:11" x14ac:dyDescent="0.25">
      <c r="A62" s="30"/>
      <c r="B62" s="31"/>
      <c r="C62" s="32"/>
      <c r="D62" s="32"/>
      <c r="E62" s="33"/>
      <c r="F62" s="31"/>
      <c r="G62" s="34">
        <f>=IF(OR(A62="",F62="",H62&lt;&gt;"منتظر"),"",F62-TODAY())</f>
      </c>
      <c r="H62" s="30"/>
      <c r="I62" s="31"/>
      <c r="J62" s="32"/>
      <c r="K62" s="32"/>
    </row>
    <row r="63" spans="1:11" x14ac:dyDescent="0.25">
      <c r="A63" s="35"/>
      <c r="B63" s="36"/>
      <c r="C63" s="37"/>
      <c r="D63" s="37"/>
      <c r="E63" s="38"/>
      <c r="F63" s="36"/>
      <c r="G63" s="39">
        <f>=IF(OR(A63="",F63="",H63&lt;&gt;"منتظر"),"",F63-TODAY())</f>
      </c>
      <c r="H63" s="35"/>
      <c r="I63" s="36"/>
      <c r="J63" s="37"/>
      <c r="K63" s="37"/>
    </row>
    <row r="64" spans="1:11" x14ac:dyDescent="0.25">
      <c r="A64" s="30"/>
      <c r="B64" s="31"/>
      <c r="C64" s="32"/>
      <c r="D64" s="32"/>
      <c r="E64" s="33"/>
      <c r="F64" s="31"/>
      <c r="G64" s="34">
        <f>=IF(OR(A64="",F64="",H64&lt;&gt;"منتظر"),"",F64-TODAY())</f>
      </c>
      <c r="H64" s="30"/>
      <c r="I64" s="31"/>
      <c r="J64" s="32"/>
      <c r="K64" s="32"/>
    </row>
    <row r="65" spans="1:11" x14ac:dyDescent="0.25">
      <c r="A65" s="35"/>
      <c r="B65" s="36"/>
      <c r="C65" s="37"/>
      <c r="D65" s="37"/>
      <c r="E65" s="38"/>
      <c r="F65" s="36"/>
      <c r="G65" s="39">
        <f>=IF(OR(A65="",F65="",H65&lt;&gt;"منتظر"),"",F65-TODAY())</f>
      </c>
      <c r="H65" s="35"/>
      <c r="I65" s="36"/>
      <c r="J65" s="37"/>
      <c r="K65" s="37"/>
    </row>
    <row r="66" spans="1:11" x14ac:dyDescent="0.25">
      <c r="A66" s="30"/>
      <c r="B66" s="31"/>
      <c r="C66" s="32"/>
      <c r="D66" s="32"/>
      <c r="E66" s="33"/>
      <c r="F66" s="31"/>
      <c r="G66" s="34">
        <f>=IF(OR(A66="",F66="",H66&lt;&gt;"منتظر"),"",F66-TODAY())</f>
      </c>
      <c r="H66" s="30"/>
      <c r="I66" s="31"/>
      <c r="J66" s="32"/>
      <c r="K66" s="32"/>
    </row>
    <row r="67" spans="1:11" x14ac:dyDescent="0.25">
      <c r="A67" s="35"/>
      <c r="B67" s="36"/>
      <c r="C67" s="37"/>
      <c r="D67" s="37"/>
      <c r="E67" s="38"/>
      <c r="F67" s="36"/>
      <c r="G67" s="39">
        <f>=IF(OR(A67="",F67="",H67&lt;&gt;"منتظر"),"",F67-TODAY())</f>
      </c>
      <c r="H67" s="35"/>
      <c r="I67" s="36"/>
      <c r="J67" s="37"/>
      <c r="K67" s="37"/>
    </row>
    <row r="68" spans="1:11" x14ac:dyDescent="0.25">
      <c r="A68" s="30"/>
      <c r="B68" s="31"/>
      <c r="C68" s="32"/>
      <c r="D68" s="32"/>
      <c r="E68" s="33"/>
      <c r="F68" s="31"/>
      <c r="G68" s="34">
        <f>=IF(OR(A68="",F68="",H68&lt;&gt;"منتظر"),"",F68-TODAY())</f>
      </c>
      <c r="H68" s="30"/>
      <c r="I68" s="31"/>
      <c r="J68" s="32"/>
      <c r="K68" s="32"/>
    </row>
    <row r="69" spans="1:11" x14ac:dyDescent="0.25">
      <c r="A69" s="35"/>
      <c r="B69" s="36"/>
      <c r="C69" s="37"/>
      <c r="D69" s="37"/>
      <c r="E69" s="38"/>
      <c r="F69" s="36"/>
      <c r="G69" s="39">
        <f>=IF(OR(A69="",F69="",H69&lt;&gt;"منتظر"),"",F69-TODAY())</f>
      </c>
      <c r="H69" s="35"/>
      <c r="I69" s="36"/>
      <c r="J69" s="37"/>
      <c r="K69" s="37"/>
    </row>
    <row r="70" spans="1:11" x14ac:dyDescent="0.25">
      <c r="A70" s="30"/>
      <c r="B70" s="31"/>
      <c r="C70" s="32"/>
      <c r="D70" s="32"/>
      <c r="E70" s="33"/>
      <c r="F70" s="31"/>
      <c r="G70" s="34">
        <f>=IF(OR(A70="",F70="",H70&lt;&gt;"منتظر"),"",F70-TODAY())</f>
      </c>
      <c r="H70" s="30"/>
      <c r="I70" s="31"/>
      <c r="J70" s="32"/>
      <c r="K70" s="32"/>
    </row>
    <row r="71" spans="1:11" x14ac:dyDescent="0.25">
      <c r="A71" s="35"/>
      <c r="B71" s="36"/>
      <c r="C71" s="37"/>
      <c r="D71" s="37"/>
      <c r="E71" s="38"/>
      <c r="F71" s="36"/>
      <c r="G71" s="39">
        <f>=IF(OR(A71="",F71="",H71&lt;&gt;"منتظر"),"",F71-TODAY())</f>
      </c>
      <c r="H71" s="35"/>
      <c r="I71" s="36"/>
      <c r="J71" s="37"/>
      <c r="K71" s="37"/>
    </row>
    <row r="72" spans="1:11" x14ac:dyDescent="0.25">
      <c r="A72" s="30"/>
      <c r="B72" s="31"/>
      <c r="C72" s="32"/>
      <c r="D72" s="32"/>
      <c r="E72" s="33"/>
      <c r="F72" s="31"/>
      <c r="G72" s="34">
        <f>=IF(OR(A72="",F72="",H72&lt;&gt;"منتظر"),"",F72-TODAY())</f>
      </c>
      <c r="H72" s="30"/>
      <c r="I72" s="31"/>
      <c r="J72" s="32"/>
      <c r="K72" s="32"/>
    </row>
    <row r="73" spans="1:11" x14ac:dyDescent="0.25">
      <c r="A73" s="35"/>
      <c r="B73" s="36"/>
      <c r="C73" s="37"/>
      <c r="D73" s="37"/>
      <c r="E73" s="38"/>
      <c r="F73" s="36"/>
      <c r="G73" s="39">
        <f>=IF(OR(A73="",F73="",H73&lt;&gt;"منتظر"),"",F73-TODAY())</f>
      </c>
      <c r="H73" s="35"/>
      <c r="I73" s="36"/>
      <c r="J73" s="37"/>
      <c r="K73" s="37"/>
    </row>
    <row r="74" spans="1:11" x14ac:dyDescent="0.25">
      <c r="A74" s="30"/>
      <c r="B74" s="31"/>
      <c r="C74" s="32"/>
      <c r="D74" s="32"/>
      <c r="E74" s="33"/>
      <c r="F74" s="31"/>
      <c r="G74" s="34">
        <f>=IF(OR(A74="",F74="",H74&lt;&gt;"منتظر"),"",F74-TODAY())</f>
      </c>
      <c r="H74" s="30"/>
      <c r="I74" s="31"/>
      <c r="J74" s="32"/>
      <c r="K74" s="32"/>
    </row>
    <row r="75" spans="1:11" x14ac:dyDescent="0.25">
      <c r="A75" s="35"/>
      <c r="B75" s="36"/>
      <c r="C75" s="37"/>
      <c r="D75" s="37"/>
      <c r="E75" s="38"/>
      <c r="F75" s="36"/>
      <c r="G75" s="39">
        <f>=IF(OR(A75="",F75="",H75&lt;&gt;"منتظر"),"",F75-TODAY())</f>
      </c>
      <c r="H75" s="35"/>
      <c r="I75" s="36"/>
      <c r="J75" s="37"/>
      <c r="K75" s="37"/>
    </row>
    <row r="76" spans="1:11" x14ac:dyDescent="0.25">
      <c r="A76" s="30"/>
      <c r="B76" s="31"/>
      <c r="C76" s="32"/>
      <c r="D76" s="32"/>
      <c r="E76" s="33"/>
      <c r="F76" s="31"/>
      <c r="G76" s="34">
        <f>=IF(OR(A76="",F76="",H76&lt;&gt;"منتظر"),"",F76-TODAY())</f>
      </c>
      <c r="H76" s="30"/>
      <c r="I76" s="31"/>
      <c r="J76" s="32"/>
      <c r="K76" s="32"/>
    </row>
    <row r="77" spans="1:11" x14ac:dyDescent="0.25">
      <c r="A77" s="35"/>
      <c r="B77" s="36"/>
      <c r="C77" s="37"/>
      <c r="D77" s="37"/>
      <c r="E77" s="38"/>
      <c r="F77" s="36"/>
      <c r="G77" s="39">
        <f>=IF(OR(A77="",F77="",H77&lt;&gt;"منتظر"),"",F77-TODAY())</f>
      </c>
      <c r="H77" s="35"/>
      <c r="I77" s="36"/>
      <c r="J77" s="37"/>
      <c r="K77" s="37"/>
    </row>
    <row r="78" spans="1:11" x14ac:dyDescent="0.25">
      <c r="A78" s="30"/>
      <c r="B78" s="31"/>
      <c r="C78" s="32"/>
      <c r="D78" s="32"/>
      <c r="E78" s="33"/>
      <c r="F78" s="31"/>
      <c r="G78" s="34">
        <f>=IF(OR(A78="",F78="",H78&lt;&gt;"منتظر"),"",F78-TODAY())</f>
      </c>
      <c r="H78" s="30"/>
      <c r="I78" s="31"/>
      <c r="J78" s="32"/>
      <c r="K78" s="32"/>
    </row>
    <row r="79" spans="1:11" x14ac:dyDescent="0.25">
      <c r="A79" s="35"/>
      <c r="B79" s="36"/>
      <c r="C79" s="37"/>
      <c r="D79" s="37"/>
      <c r="E79" s="38"/>
      <c r="F79" s="36"/>
      <c r="G79" s="39">
        <f>=IF(OR(A79="",F79="",H79&lt;&gt;"منتظر"),"",F79-TODAY())</f>
      </c>
      <c r="H79" s="35"/>
      <c r="I79" s="36"/>
      <c r="J79" s="37"/>
      <c r="K79" s="37"/>
    </row>
    <row r="80" spans="1:11" x14ac:dyDescent="0.25">
      <c r="A80" s="30"/>
      <c r="B80" s="31"/>
      <c r="C80" s="32"/>
      <c r="D80" s="32"/>
      <c r="E80" s="33"/>
      <c r="F80" s="31"/>
      <c r="G80" s="34">
        <f>=IF(OR(A80="",F80="",H80&lt;&gt;"منتظر"),"",F80-TODAY())</f>
      </c>
      <c r="H80" s="30"/>
      <c r="I80" s="31"/>
      <c r="J80" s="32"/>
      <c r="K80" s="32"/>
    </row>
    <row r="81" spans="1:11" x14ac:dyDescent="0.25">
      <c r="A81" s="35"/>
      <c r="B81" s="36"/>
      <c r="C81" s="37"/>
      <c r="D81" s="37"/>
      <c r="E81" s="38"/>
      <c r="F81" s="36"/>
      <c r="G81" s="39">
        <f>=IF(OR(A81="",F81="",H81&lt;&gt;"منتظر"),"",F81-TODAY())</f>
      </c>
      <c r="H81" s="35"/>
      <c r="I81" s="36"/>
      <c r="J81" s="37"/>
      <c r="K81" s="37"/>
    </row>
    <row r="82" spans="1:11" x14ac:dyDescent="0.25">
      <c r="A82" s="30"/>
      <c r="B82" s="31"/>
      <c r="C82" s="32"/>
      <c r="D82" s="32"/>
      <c r="E82" s="33"/>
      <c r="F82" s="31"/>
      <c r="G82" s="34">
        <f>=IF(OR(A82="",F82="",H82&lt;&gt;"منتظر"),"",F82-TODAY())</f>
      </c>
      <c r="H82" s="30"/>
      <c r="I82" s="31"/>
      <c r="J82" s="32"/>
      <c r="K82" s="32"/>
    </row>
    <row r="83" spans="1:11" x14ac:dyDescent="0.25">
      <c r="A83" s="35"/>
      <c r="B83" s="36"/>
      <c r="C83" s="37"/>
      <c r="D83" s="37"/>
      <c r="E83" s="38"/>
      <c r="F83" s="36"/>
      <c r="G83" s="39">
        <f>=IF(OR(A83="",F83="",H83&lt;&gt;"منتظر"),"",F83-TODAY())</f>
      </c>
      <c r="H83" s="35"/>
      <c r="I83" s="36"/>
      <c r="J83" s="37"/>
      <c r="K83" s="37"/>
    </row>
    <row r="84" spans="1:11" x14ac:dyDescent="0.25">
      <c r="A84" s="30"/>
      <c r="B84" s="31"/>
      <c r="C84" s="32"/>
      <c r="D84" s="32"/>
      <c r="E84" s="33"/>
      <c r="F84" s="31"/>
      <c r="G84" s="34">
        <f>=IF(OR(A84="",F84="",H84&lt;&gt;"منتظر"),"",F84-TODAY())</f>
      </c>
      <c r="H84" s="30"/>
      <c r="I84" s="31"/>
      <c r="J84" s="32"/>
      <c r="K84" s="32"/>
    </row>
    <row r="85" spans="1:11" x14ac:dyDescent="0.25">
      <c r="A85" s="35"/>
      <c r="B85" s="36"/>
      <c r="C85" s="37"/>
      <c r="D85" s="37"/>
      <c r="E85" s="38"/>
      <c r="F85" s="36"/>
      <c r="G85" s="39">
        <f>=IF(OR(A85="",F85="",H85&lt;&gt;"منتظر"),"",F85-TODAY())</f>
      </c>
      <c r="H85" s="35"/>
      <c r="I85" s="36"/>
      <c r="J85" s="37"/>
      <c r="K85" s="37"/>
    </row>
    <row r="86" spans="1:11" x14ac:dyDescent="0.25">
      <c r="A86" s="30"/>
      <c r="B86" s="31"/>
      <c r="C86" s="32"/>
      <c r="D86" s="32"/>
      <c r="E86" s="33"/>
      <c r="F86" s="31"/>
      <c r="G86" s="34">
        <f>=IF(OR(A86="",F86="",H86&lt;&gt;"منتظر"),"",F86-TODAY())</f>
      </c>
      <c r="H86" s="30"/>
      <c r="I86" s="31"/>
      <c r="J86" s="32"/>
      <c r="K86" s="32"/>
    </row>
    <row r="87" spans="1:11" x14ac:dyDescent="0.25">
      <c r="A87" s="35"/>
      <c r="B87" s="36"/>
      <c r="C87" s="37"/>
      <c r="D87" s="37"/>
      <c r="E87" s="38"/>
      <c r="F87" s="36"/>
      <c r="G87" s="39">
        <f>=IF(OR(A87="",F87="",H87&lt;&gt;"منتظر"),"",F87-TODAY())</f>
      </c>
      <c r="H87" s="35"/>
      <c r="I87" s="36"/>
      <c r="J87" s="37"/>
      <c r="K87" s="37"/>
    </row>
    <row r="88" spans="1:11" x14ac:dyDescent="0.25">
      <c r="A88" s="30"/>
      <c r="B88" s="31"/>
      <c r="C88" s="32"/>
      <c r="D88" s="32"/>
      <c r="E88" s="33"/>
      <c r="F88" s="31"/>
      <c r="G88" s="34">
        <f>=IF(OR(A88="",F88="",H88&lt;&gt;"منتظر"),"",F88-TODAY())</f>
      </c>
      <c r="H88" s="30"/>
      <c r="I88" s="31"/>
      <c r="J88" s="32"/>
      <c r="K88" s="32"/>
    </row>
    <row r="89" spans="1:11" x14ac:dyDescent="0.25">
      <c r="A89" s="35"/>
      <c r="B89" s="36"/>
      <c r="C89" s="37"/>
      <c r="D89" s="37"/>
      <c r="E89" s="38"/>
      <c r="F89" s="36"/>
      <c r="G89" s="39">
        <f>=IF(OR(A89="",F89="",H89&lt;&gt;"منتظر"),"",F89-TODAY())</f>
      </c>
      <c r="H89" s="35"/>
      <c r="I89" s="36"/>
      <c r="J89" s="37"/>
      <c r="K89" s="37"/>
    </row>
    <row r="90" spans="1:11" x14ac:dyDescent="0.25">
      <c r="A90" s="30"/>
      <c r="B90" s="31"/>
      <c r="C90" s="32"/>
      <c r="D90" s="32"/>
      <c r="E90" s="33"/>
      <c r="F90" s="31"/>
      <c r="G90" s="34">
        <f>=IF(OR(A90="",F90="",H90&lt;&gt;"منتظر"),"",F90-TODAY())</f>
      </c>
      <c r="H90" s="30"/>
      <c r="I90" s="31"/>
      <c r="J90" s="32"/>
      <c r="K90" s="32"/>
    </row>
    <row r="91" spans="1:11" x14ac:dyDescent="0.25">
      <c r="A91" s="35"/>
      <c r="B91" s="36"/>
      <c r="C91" s="37"/>
      <c r="D91" s="37"/>
      <c r="E91" s="38"/>
      <c r="F91" s="36"/>
      <c r="G91" s="39">
        <f>=IF(OR(A91="",F91="",H91&lt;&gt;"منتظر"),"",F91-TODAY())</f>
      </c>
      <c r="H91" s="35"/>
      <c r="I91" s="36"/>
      <c r="J91" s="37"/>
      <c r="K91" s="37"/>
    </row>
    <row r="92" spans="1:11" x14ac:dyDescent="0.25">
      <c r="A92" s="30"/>
      <c r="B92" s="31"/>
      <c r="C92" s="32"/>
      <c r="D92" s="32"/>
      <c r="E92" s="33"/>
      <c r="F92" s="31"/>
      <c r="G92" s="34">
        <f>=IF(OR(A92="",F92="",H92&lt;&gt;"منتظر"),"",F92-TODAY())</f>
      </c>
      <c r="H92" s="30"/>
      <c r="I92" s="31"/>
      <c r="J92" s="32"/>
      <c r="K92" s="32"/>
    </row>
    <row r="93" spans="1:11" x14ac:dyDescent="0.25">
      <c r="A93" s="35"/>
      <c r="B93" s="36"/>
      <c r="C93" s="37"/>
      <c r="D93" s="37"/>
      <c r="E93" s="38"/>
      <c r="F93" s="36"/>
      <c r="G93" s="39">
        <f>=IF(OR(A93="",F93="",H93&lt;&gt;"منتظر"),"",F93-TODAY())</f>
      </c>
      <c r="H93" s="35"/>
      <c r="I93" s="36"/>
      <c r="J93" s="37"/>
      <c r="K93" s="37"/>
    </row>
    <row r="94" spans="1:11" x14ac:dyDescent="0.25">
      <c r="A94" s="30"/>
      <c r="B94" s="31"/>
      <c r="C94" s="32"/>
      <c r="D94" s="32"/>
      <c r="E94" s="33"/>
      <c r="F94" s="31"/>
      <c r="G94" s="34">
        <f>=IF(OR(A94="",F94="",H94&lt;&gt;"منتظر"),"",F94-TODAY())</f>
      </c>
      <c r="H94" s="30"/>
      <c r="I94" s="31"/>
      <c r="J94" s="32"/>
      <c r="K94" s="32"/>
    </row>
    <row r="95" spans="1:11" x14ac:dyDescent="0.25">
      <c r="A95" s="35"/>
      <c r="B95" s="36"/>
      <c r="C95" s="37"/>
      <c r="D95" s="37"/>
      <c r="E95" s="38"/>
      <c r="F95" s="36"/>
      <c r="G95" s="39">
        <f>=IF(OR(A95="",F95="",H95&lt;&gt;"منتظر"),"",F95-TODAY())</f>
      </c>
      <c r="H95" s="35"/>
      <c r="I95" s="36"/>
      <c r="J95" s="37"/>
      <c r="K95" s="37"/>
    </row>
    <row r="96" spans="1:11" x14ac:dyDescent="0.25">
      <c r="A96" s="30"/>
      <c r="B96" s="31"/>
      <c r="C96" s="32"/>
      <c r="D96" s="32"/>
      <c r="E96" s="33"/>
      <c r="F96" s="31"/>
      <c r="G96" s="34">
        <f>=IF(OR(A96="",F96="",H96&lt;&gt;"منتظر"),"",F96-TODAY())</f>
      </c>
      <c r="H96" s="30"/>
      <c r="I96" s="31"/>
      <c r="J96" s="32"/>
      <c r="K96" s="32"/>
    </row>
    <row r="97" spans="1:11" x14ac:dyDescent="0.25">
      <c r="A97" s="35"/>
      <c r="B97" s="36"/>
      <c r="C97" s="37"/>
      <c r="D97" s="37"/>
      <c r="E97" s="38"/>
      <c r="F97" s="36"/>
      <c r="G97" s="39">
        <f>=IF(OR(A97="",F97="",H97&lt;&gt;"منتظر"),"",F97-TODAY())</f>
      </c>
      <c r="H97" s="35"/>
      <c r="I97" s="36"/>
      <c r="J97" s="37"/>
      <c r="K97" s="37"/>
    </row>
    <row r="98" spans="1:11" x14ac:dyDescent="0.25">
      <c r="A98" s="30"/>
      <c r="B98" s="31"/>
      <c r="C98" s="32"/>
      <c r="D98" s="32"/>
      <c r="E98" s="33"/>
      <c r="F98" s="31"/>
      <c r="G98" s="34">
        <f>=IF(OR(A98="",F98="",H98&lt;&gt;"منتظر"),"",F98-TODAY())</f>
      </c>
      <c r="H98" s="30"/>
      <c r="I98" s="31"/>
      <c r="J98" s="32"/>
      <c r="K98" s="32"/>
    </row>
    <row r="99" spans="1:11" x14ac:dyDescent="0.25">
      <c r="A99" s="35"/>
      <c r="B99" s="36"/>
      <c r="C99" s="37"/>
      <c r="D99" s="37"/>
      <c r="E99" s="38"/>
      <c r="F99" s="36"/>
      <c r="G99" s="39">
        <f>=IF(OR(A99="",F99="",H99&lt;&gt;"منتظر"),"",F99-TODAY())</f>
      </c>
      <c r="H99" s="35"/>
      <c r="I99" s="36"/>
      <c r="J99" s="37"/>
      <c r="K99" s="37"/>
    </row>
    <row r="100" spans="1:11" x14ac:dyDescent="0.25">
      <c r="A100" s="30"/>
      <c r="B100" s="31"/>
      <c r="C100" s="32"/>
      <c r="D100" s="32"/>
      <c r="E100" s="33"/>
      <c r="F100" s="31"/>
      <c r="G100" s="34">
        <f>=IF(OR(A100="",F100="",H100&lt;&gt;"منتظر"),"",F100-TODAY())</f>
      </c>
      <c r="H100" s="30"/>
      <c r="I100" s="31"/>
      <c r="J100" s="32"/>
      <c r="K100" s="32"/>
    </row>
    <row r="101" spans="1:11" x14ac:dyDescent="0.25">
      <c r="A101" s="35"/>
      <c r="B101" s="36"/>
      <c r="C101" s="37"/>
      <c r="D101" s="37"/>
      <c r="E101" s="38"/>
      <c r="F101" s="36"/>
      <c r="G101" s="39">
        <f>=IF(OR(A101="",F101="",H101&lt;&gt;"منتظر"),"",F101-TODAY())</f>
      </c>
      <c r="H101" s="35"/>
      <c r="I101" s="36"/>
      <c r="J101" s="37"/>
      <c r="K101" s="37"/>
    </row>
    <row r="102" spans="1:11" x14ac:dyDescent="0.25">
      <c r="A102" s="30"/>
      <c r="B102" s="31"/>
      <c r="C102" s="32"/>
      <c r="D102" s="32"/>
      <c r="E102" s="33"/>
      <c r="F102" s="31"/>
      <c r="G102" s="34">
        <f>=IF(OR(A102="",F102="",H102&lt;&gt;"منتظر"),"",F102-TODAY())</f>
      </c>
      <c r="H102" s="30"/>
      <c r="I102" s="31"/>
      <c r="J102" s="32"/>
      <c r="K102" s="32"/>
    </row>
    <row r="103" spans="1:11" x14ac:dyDescent="0.25">
      <c r="A103" s="35"/>
      <c r="B103" s="36"/>
      <c r="C103" s="37"/>
      <c r="D103" s="37"/>
      <c r="E103" s="38"/>
      <c r="F103" s="36"/>
      <c r="G103" s="39">
        <f>=IF(OR(A103="",F103="",H103&lt;&gt;"منتظر"),"",F103-TODAY())</f>
      </c>
      <c r="H103" s="35"/>
      <c r="I103" s="36"/>
      <c r="J103" s="37"/>
      <c r="K103" s="37"/>
    </row>
    <row r="104" spans="1:11" x14ac:dyDescent="0.25">
      <c r="A104" s="30"/>
      <c r="B104" s="31"/>
      <c r="C104" s="32"/>
      <c r="D104" s="32"/>
      <c r="E104" s="33"/>
      <c r="F104" s="31"/>
      <c r="G104" s="34">
        <f>=IF(OR(A104="",F104="",H104&lt;&gt;"منتظر"),"",F104-TODAY())</f>
      </c>
      <c r="H104" s="30"/>
      <c r="I104" s="31"/>
      <c r="J104" s="32"/>
      <c r="K104" s="32"/>
    </row>
    <row r="105" spans="1:11" x14ac:dyDescent="0.25">
      <c r="A105" s="35"/>
      <c r="B105" s="36"/>
      <c r="C105" s="37"/>
      <c r="D105" s="37"/>
      <c r="E105" s="38"/>
      <c r="F105" s="36"/>
      <c r="G105" s="39">
        <f>=IF(OR(A105="",F105="",H105&lt;&gt;"منتظر"),"",F105-TODAY())</f>
      </c>
      <c r="H105" s="35"/>
      <c r="I105" s="36"/>
      <c r="J105" s="37"/>
      <c r="K105" s="37"/>
    </row>
    <row r="106" spans="1:11" x14ac:dyDescent="0.25">
      <c r="A106" s="30"/>
      <c r="B106" s="31"/>
      <c r="C106" s="32"/>
      <c r="D106" s="32"/>
      <c r="E106" s="33"/>
      <c r="F106" s="31"/>
      <c r="G106" s="34">
        <f>=IF(OR(A106="",F106="",H106&lt;&gt;"منتظر"),"",F106-TODAY())</f>
      </c>
      <c r="H106" s="30"/>
      <c r="I106" s="31"/>
      <c r="J106" s="32"/>
      <c r="K106" s="32"/>
    </row>
    <row r="107" spans="1:11" x14ac:dyDescent="0.25">
      <c r="A107" s="35"/>
      <c r="B107" s="36"/>
      <c r="C107" s="37"/>
      <c r="D107" s="37"/>
      <c r="E107" s="38"/>
      <c r="F107" s="36"/>
      <c r="G107" s="39">
        <f>=IF(OR(A107="",F107="",H107&lt;&gt;"منتظر"),"",F107-TODAY())</f>
      </c>
      <c r="H107" s="35"/>
      <c r="I107" s="36"/>
      <c r="J107" s="37"/>
      <c r="K107" s="37"/>
    </row>
    <row r="108" spans="1:11" x14ac:dyDescent="0.25">
      <c r="A108" s="30"/>
      <c r="B108" s="31"/>
      <c r="C108" s="32"/>
      <c r="D108" s="32"/>
      <c r="E108" s="33"/>
      <c r="F108" s="31"/>
      <c r="G108" s="34">
        <f>=IF(OR(A108="",F108="",H108&lt;&gt;"منتظر"),"",F108-TODAY())</f>
      </c>
      <c r="H108" s="30"/>
      <c r="I108" s="31"/>
      <c r="J108" s="32"/>
      <c r="K108" s="32"/>
    </row>
    <row r="109" spans="1:11" x14ac:dyDescent="0.25">
      <c r="A109" s="35"/>
      <c r="B109" s="36"/>
      <c r="C109" s="37"/>
      <c r="D109" s="37"/>
      <c r="E109" s="38"/>
      <c r="F109" s="36"/>
      <c r="G109" s="39">
        <f>=IF(OR(A109="",F109="",H109&lt;&gt;"منتظر"),"",F109-TODAY())</f>
      </c>
      <c r="H109" s="35"/>
      <c r="I109" s="36"/>
      <c r="J109" s="37"/>
      <c r="K109" s="37"/>
    </row>
    <row r="110" spans="1:11" x14ac:dyDescent="0.25">
      <c r="A110" s="30"/>
      <c r="B110" s="31"/>
      <c r="C110" s="32"/>
      <c r="D110" s="32"/>
      <c r="E110" s="33"/>
      <c r="F110" s="31"/>
      <c r="G110" s="34">
        <f>=IF(OR(A110="",F110="",H110&lt;&gt;"منتظر"),"",F110-TODAY())</f>
      </c>
      <c r="H110" s="30"/>
      <c r="I110" s="31"/>
      <c r="J110" s="32"/>
      <c r="K110" s="32"/>
    </row>
    <row r="111" spans="1:11" x14ac:dyDescent="0.25">
      <c r="A111" s="35"/>
      <c r="B111" s="36"/>
      <c r="C111" s="37"/>
      <c r="D111" s="37"/>
      <c r="E111" s="38"/>
      <c r="F111" s="36"/>
      <c r="G111" s="39">
        <f>=IF(OR(A111="",F111="",H111&lt;&gt;"منتظر"),"",F111-TODAY())</f>
      </c>
      <c r="H111" s="35"/>
      <c r="I111" s="36"/>
      <c r="J111" s="37"/>
      <c r="K111" s="37"/>
    </row>
    <row r="112" spans="1:11" x14ac:dyDescent="0.25">
      <c r="A112" s="30"/>
      <c r="B112" s="31"/>
      <c r="C112" s="32"/>
      <c r="D112" s="32"/>
      <c r="E112" s="33"/>
      <c r="F112" s="31"/>
      <c r="G112" s="34">
        <f>=IF(OR(A112="",F112="",H112&lt;&gt;"منتظر"),"",F112-TODAY())</f>
      </c>
      <c r="H112" s="30"/>
      <c r="I112" s="31"/>
      <c r="J112" s="32"/>
      <c r="K112" s="32"/>
    </row>
    <row r="113" spans="1:11" x14ac:dyDescent="0.25">
      <c r="A113" s="35"/>
      <c r="B113" s="36"/>
      <c r="C113" s="37"/>
      <c r="D113" s="37"/>
      <c r="E113" s="38"/>
      <c r="F113" s="36"/>
      <c r="G113" s="39">
        <f>=IF(OR(A113="",F113="",H113&lt;&gt;"منتظر"),"",F113-TODAY())</f>
      </c>
      <c r="H113" s="35"/>
      <c r="I113" s="36"/>
      <c r="J113" s="37"/>
      <c r="K113" s="37"/>
    </row>
    <row r="114" spans="1:11" x14ac:dyDescent="0.25">
      <c r="A114" s="30"/>
      <c r="B114" s="31"/>
      <c r="C114" s="32"/>
      <c r="D114" s="32"/>
      <c r="E114" s="33"/>
      <c r="F114" s="31"/>
      <c r="G114" s="34">
        <f>=IF(OR(A114="",F114="",H114&lt;&gt;"منتظر"),"",F114-TODAY())</f>
      </c>
      <c r="H114" s="30"/>
      <c r="I114" s="31"/>
      <c r="J114" s="32"/>
      <c r="K114" s="32"/>
    </row>
    <row r="115" spans="1:11" x14ac:dyDescent="0.25">
      <c r="A115" s="35"/>
      <c r="B115" s="36"/>
      <c r="C115" s="37"/>
      <c r="D115" s="37"/>
      <c r="E115" s="38"/>
      <c r="F115" s="36"/>
      <c r="G115" s="39">
        <f>=IF(OR(A115="",F115="",H115&lt;&gt;"منتظر"),"",F115-TODAY())</f>
      </c>
      <c r="H115" s="35"/>
      <c r="I115" s="36"/>
      <c r="J115" s="37"/>
      <c r="K115" s="37"/>
    </row>
    <row r="116" spans="1:11" x14ac:dyDescent="0.25">
      <c r="A116" s="30"/>
      <c r="B116" s="31"/>
      <c r="C116" s="32"/>
      <c r="D116" s="32"/>
      <c r="E116" s="33"/>
      <c r="F116" s="31"/>
      <c r="G116" s="34">
        <f>=IF(OR(A116="",F116="",H116&lt;&gt;"منتظر"),"",F116-TODAY())</f>
      </c>
      <c r="H116" s="30"/>
      <c r="I116" s="31"/>
      <c r="J116" s="32"/>
      <c r="K116" s="32"/>
    </row>
    <row r="117" spans="1:11" x14ac:dyDescent="0.25">
      <c r="A117" s="35"/>
      <c r="B117" s="36"/>
      <c r="C117" s="37"/>
      <c r="D117" s="37"/>
      <c r="E117" s="38"/>
      <c r="F117" s="36"/>
      <c r="G117" s="39">
        <f>=IF(OR(A117="",F117="",H117&lt;&gt;"منتظر"),"",F117-TODAY())</f>
      </c>
      <c r="H117" s="35"/>
      <c r="I117" s="36"/>
      <c r="J117" s="37"/>
      <c r="K117" s="37"/>
    </row>
    <row r="118" spans="1:11" x14ac:dyDescent="0.25">
      <c r="A118" s="30"/>
      <c r="B118" s="31"/>
      <c r="C118" s="32"/>
      <c r="D118" s="32"/>
      <c r="E118" s="33"/>
      <c r="F118" s="31"/>
      <c r="G118" s="34">
        <f>=IF(OR(A118="",F118="",H118&lt;&gt;"منتظر"),"",F118-TODAY())</f>
      </c>
      <c r="H118" s="30"/>
      <c r="I118" s="31"/>
      <c r="J118" s="32"/>
      <c r="K118" s="32"/>
    </row>
    <row r="119" spans="1:11" x14ac:dyDescent="0.25">
      <c r="A119" s="35"/>
      <c r="B119" s="36"/>
      <c r="C119" s="37"/>
      <c r="D119" s="37"/>
      <c r="E119" s="38"/>
      <c r="F119" s="36"/>
      <c r="G119" s="39">
        <f>=IF(OR(A119="",F119="",H119&lt;&gt;"منتظر"),"",F119-TODAY())</f>
      </c>
      <c r="H119" s="35"/>
      <c r="I119" s="36"/>
      <c r="J119" s="37"/>
      <c r="K119" s="37"/>
    </row>
    <row r="120" spans="1:11" x14ac:dyDescent="0.25">
      <c r="A120" s="30"/>
      <c r="B120" s="31"/>
      <c r="C120" s="32"/>
      <c r="D120" s="32"/>
      <c r="E120" s="33"/>
      <c r="F120" s="31"/>
      <c r="G120" s="34">
        <f>=IF(OR(A120="",F120="",H120&lt;&gt;"منتظر"),"",F120-TODAY())</f>
      </c>
      <c r="H120" s="30"/>
      <c r="I120" s="31"/>
      <c r="J120" s="32"/>
      <c r="K120" s="32"/>
    </row>
    <row r="121" spans="1:11" x14ac:dyDescent="0.25">
      <c r="A121" s="35"/>
      <c r="B121" s="36"/>
      <c r="C121" s="37"/>
      <c r="D121" s="37"/>
      <c r="E121" s="38"/>
      <c r="F121" s="36"/>
      <c r="G121" s="39">
        <f>=IF(OR(A121="",F121="",H121&lt;&gt;"منتظر"),"",F121-TODAY())</f>
      </c>
      <c r="H121" s="35"/>
      <c r="I121" s="36"/>
      <c r="J121" s="37"/>
      <c r="K121" s="37"/>
    </row>
    <row r="122" spans="1:11" x14ac:dyDescent="0.25">
      <c r="A122" s="30"/>
      <c r="B122" s="31"/>
      <c r="C122" s="32"/>
      <c r="D122" s="32"/>
      <c r="E122" s="33"/>
      <c r="F122" s="31"/>
      <c r="G122" s="34">
        <f>=IF(OR(A122="",F122="",H122&lt;&gt;"منتظر"),"",F122-TODAY())</f>
      </c>
      <c r="H122" s="30"/>
      <c r="I122" s="31"/>
      <c r="J122" s="32"/>
      <c r="K122" s="32"/>
    </row>
    <row r="123" spans="1:11" x14ac:dyDescent="0.25">
      <c r="A123" s="35"/>
      <c r="B123" s="36"/>
      <c r="C123" s="37"/>
      <c r="D123" s="37"/>
      <c r="E123" s="38"/>
      <c r="F123" s="36"/>
      <c r="G123" s="39">
        <f>=IF(OR(A123="",F123="",H123&lt;&gt;"منتظر"),"",F123-TODAY())</f>
      </c>
      <c r="H123" s="35"/>
      <c r="I123" s="36"/>
      <c r="J123" s="37"/>
      <c r="K123" s="37"/>
    </row>
    <row r="124" spans="1:11" x14ac:dyDescent="0.25">
      <c r="A124" s="30"/>
      <c r="B124" s="31"/>
      <c r="C124" s="32"/>
      <c r="D124" s="32"/>
      <c r="E124" s="33"/>
      <c r="F124" s="31"/>
      <c r="G124" s="34">
        <f>=IF(OR(A124="",F124="",H124&lt;&gt;"منتظر"),"",F124-TODAY())</f>
      </c>
      <c r="H124" s="30"/>
      <c r="I124" s="31"/>
      <c r="J124" s="32"/>
      <c r="K124" s="32"/>
    </row>
    <row r="125" spans="1:11" x14ac:dyDescent="0.25">
      <c r="A125" s="35"/>
      <c r="B125" s="36"/>
      <c r="C125" s="37"/>
      <c r="D125" s="37"/>
      <c r="E125" s="38"/>
      <c r="F125" s="36"/>
      <c r="G125" s="39">
        <f>=IF(OR(A125="",F125="",H125&lt;&gt;"منتظر"),"",F125-TODAY())</f>
      </c>
      <c r="H125" s="35"/>
      <c r="I125" s="36"/>
      <c r="J125" s="37"/>
      <c r="K125" s="37"/>
    </row>
    <row r="126" spans="1:11" x14ac:dyDescent="0.25">
      <c r="A126" s="30"/>
      <c r="B126" s="31"/>
      <c r="C126" s="32"/>
      <c r="D126" s="32"/>
      <c r="E126" s="33"/>
      <c r="F126" s="31"/>
      <c r="G126" s="34">
        <f>=IF(OR(A126="",F126="",H126&lt;&gt;"منتظر"),"",F126-TODAY())</f>
      </c>
      <c r="H126" s="30"/>
      <c r="I126" s="31"/>
      <c r="J126" s="32"/>
      <c r="K126" s="32"/>
    </row>
    <row r="127" spans="1:11" x14ac:dyDescent="0.25">
      <c r="A127" s="35"/>
      <c r="B127" s="36"/>
      <c r="C127" s="37"/>
      <c r="D127" s="37"/>
      <c r="E127" s="38"/>
      <c r="F127" s="36"/>
      <c r="G127" s="39">
        <f>=IF(OR(A127="",F127="",H127&lt;&gt;"منتظر"),"",F127-TODAY())</f>
      </c>
      <c r="H127" s="35"/>
      <c r="I127" s="36"/>
      <c r="J127" s="37"/>
      <c r="K127" s="37"/>
    </row>
    <row r="128" spans="1:11" x14ac:dyDescent="0.25">
      <c r="A128" s="30"/>
      <c r="B128" s="31"/>
      <c r="C128" s="32"/>
      <c r="D128" s="32"/>
      <c r="E128" s="33"/>
      <c r="F128" s="31"/>
      <c r="G128" s="34">
        <f>=IF(OR(A128="",F128="",H128&lt;&gt;"منتظر"),"",F128-TODAY())</f>
      </c>
      <c r="H128" s="30"/>
      <c r="I128" s="31"/>
      <c r="J128" s="32"/>
      <c r="K128" s="32"/>
    </row>
    <row r="129" spans="1:11" x14ac:dyDescent="0.25">
      <c r="A129" s="35"/>
      <c r="B129" s="36"/>
      <c r="C129" s="37"/>
      <c r="D129" s="37"/>
      <c r="E129" s="38"/>
      <c r="F129" s="36"/>
      <c r="G129" s="39">
        <f>=IF(OR(A129="",F129="",H129&lt;&gt;"منتظر"),"",F129-TODAY())</f>
      </c>
      <c r="H129" s="35"/>
      <c r="I129" s="36"/>
      <c r="J129" s="37"/>
      <c r="K129" s="37"/>
    </row>
    <row r="130" spans="1:11" x14ac:dyDescent="0.25">
      <c r="A130" s="30"/>
      <c r="B130" s="31"/>
      <c r="C130" s="32"/>
      <c r="D130" s="32"/>
      <c r="E130" s="33"/>
      <c r="F130" s="31"/>
      <c r="G130" s="34">
        <f>=IF(OR(A130="",F130="",H130&lt;&gt;"منتظر"),"",F130-TODAY())</f>
      </c>
      <c r="H130" s="30"/>
      <c r="I130" s="31"/>
      <c r="J130" s="32"/>
      <c r="K130" s="32"/>
    </row>
    <row r="131" spans="1:11" x14ac:dyDescent="0.25">
      <c r="A131" s="35"/>
      <c r="B131" s="36"/>
      <c r="C131" s="37"/>
      <c r="D131" s="37"/>
      <c r="E131" s="38"/>
      <c r="F131" s="36"/>
      <c r="G131" s="39">
        <f>=IF(OR(A131="",F131="",H131&lt;&gt;"منتظر"),"",F131-TODAY())</f>
      </c>
      <c r="H131" s="35"/>
      <c r="I131" s="36"/>
      <c r="J131" s="37"/>
      <c r="K131" s="37"/>
    </row>
    <row r="132" spans="1:11" x14ac:dyDescent="0.25">
      <c r="A132" s="30"/>
      <c r="B132" s="31"/>
      <c r="C132" s="32"/>
      <c r="D132" s="32"/>
      <c r="E132" s="33"/>
      <c r="F132" s="31"/>
      <c r="G132" s="34">
        <f>=IF(OR(A132="",F132="",H132&lt;&gt;"منتظر"),"",F132-TODAY())</f>
      </c>
      <c r="H132" s="30"/>
      <c r="I132" s="31"/>
      <c r="J132" s="32"/>
      <c r="K132" s="32"/>
    </row>
    <row r="133" spans="1:11" x14ac:dyDescent="0.25">
      <c r="A133" s="35"/>
      <c r="B133" s="36"/>
      <c r="C133" s="37"/>
      <c r="D133" s="37"/>
      <c r="E133" s="38"/>
      <c r="F133" s="36"/>
      <c r="G133" s="39">
        <f>=IF(OR(A133="",F133="",H133&lt;&gt;"منتظر"),"",F133-TODAY())</f>
      </c>
      <c r="H133" s="35"/>
      <c r="I133" s="36"/>
      <c r="J133" s="37"/>
      <c r="K133" s="37"/>
    </row>
    <row r="134" spans="1:11" x14ac:dyDescent="0.25">
      <c r="A134" s="30"/>
      <c r="B134" s="31"/>
      <c r="C134" s="32"/>
      <c r="D134" s="32"/>
      <c r="E134" s="33"/>
      <c r="F134" s="31"/>
      <c r="G134" s="34">
        <f>=IF(OR(A134="",F134="",H134&lt;&gt;"منتظر"),"",F134-TODAY())</f>
      </c>
      <c r="H134" s="30"/>
      <c r="I134" s="31"/>
      <c r="J134" s="32"/>
      <c r="K134" s="32"/>
    </row>
    <row r="135" spans="1:11" x14ac:dyDescent="0.25">
      <c r="A135" s="35"/>
      <c r="B135" s="36"/>
      <c r="C135" s="37"/>
      <c r="D135" s="37"/>
      <c r="E135" s="38"/>
      <c r="F135" s="36"/>
      <c r="G135" s="39">
        <f>=IF(OR(A135="",F135="",H135&lt;&gt;"منتظر"),"",F135-TODAY())</f>
      </c>
      <c r="H135" s="35"/>
      <c r="I135" s="36"/>
      <c r="J135" s="37"/>
      <c r="K135" s="37"/>
    </row>
    <row r="136" spans="1:11" x14ac:dyDescent="0.25">
      <c r="A136" s="30"/>
      <c r="B136" s="31"/>
      <c r="C136" s="32"/>
      <c r="D136" s="32"/>
      <c r="E136" s="33"/>
      <c r="F136" s="31"/>
      <c r="G136" s="34">
        <f>=IF(OR(A136="",F136="",H136&lt;&gt;"منتظر"),"",F136-TODAY())</f>
      </c>
      <c r="H136" s="30"/>
      <c r="I136" s="31"/>
      <c r="J136" s="32"/>
      <c r="K136" s="32"/>
    </row>
    <row r="137" spans="1:11" x14ac:dyDescent="0.25">
      <c r="A137" s="35"/>
      <c r="B137" s="36"/>
      <c r="C137" s="37"/>
      <c r="D137" s="37"/>
      <c r="E137" s="38"/>
      <c r="F137" s="36"/>
      <c r="G137" s="39">
        <f>=IF(OR(A137="",F137="",H137&lt;&gt;"منتظر"),"",F137-TODAY())</f>
      </c>
      <c r="H137" s="35"/>
      <c r="I137" s="36"/>
      <c r="J137" s="37"/>
      <c r="K137" s="37"/>
    </row>
    <row r="138" spans="1:11" x14ac:dyDescent="0.25">
      <c r="A138" s="30"/>
      <c r="B138" s="31"/>
      <c r="C138" s="32"/>
      <c r="D138" s="32"/>
      <c r="E138" s="33"/>
      <c r="F138" s="31"/>
      <c r="G138" s="34">
        <f>=IF(OR(A138="",F138="",H138&lt;&gt;"منتظر"),"",F138-TODAY())</f>
      </c>
      <c r="H138" s="30"/>
      <c r="I138" s="31"/>
      <c r="J138" s="32"/>
      <c r="K138" s="32"/>
    </row>
    <row r="139" spans="1:11" x14ac:dyDescent="0.25">
      <c r="A139" s="35"/>
      <c r="B139" s="36"/>
      <c r="C139" s="37"/>
      <c r="D139" s="37"/>
      <c r="E139" s="38"/>
      <c r="F139" s="36"/>
      <c r="G139" s="39">
        <f>=IF(OR(A139="",F139="",H139&lt;&gt;"منتظر"),"",F139-TODAY())</f>
      </c>
      <c r="H139" s="35"/>
      <c r="I139" s="36"/>
      <c r="J139" s="37"/>
      <c r="K139" s="37"/>
    </row>
    <row r="140" spans="1:11" x14ac:dyDescent="0.25">
      <c r="A140" s="30"/>
      <c r="B140" s="31"/>
      <c r="C140" s="32"/>
      <c r="D140" s="32"/>
      <c r="E140" s="33"/>
      <c r="F140" s="31"/>
      <c r="G140" s="34">
        <f>=IF(OR(A140="",F140="",H140&lt;&gt;"منتظر"),"",F140-TODAY())</f>
      </c>
      <c r="H140" s="30"/>
      <c r="I140" s="31"/>
      <c r="J140" s="32"/>
      <c r="K140" s="32"/>
    </row>
    <row r="141" spans="1:11" x14ac:dyDescent="0.25">
      <c r="A141" s="35"/>
      <c r="B141" s="36"/>
      <c r="C141" s="37"/>
      <c r="D141" s="37"/>
      <c r="E141" s="38"/>
      <c r="F141" s="36"/>
      <c r="G141" s="39">
        <f>=IF(OR(A141="",F141="",H141&lt;&gt;"منتظر"),"",F141-TODAY())</f>
      </c>
      <c r="H141" s="35"/>
      <c r="I141" s="36"/>
      <c r="J141" s="37"/>
      <c r="K141" s="37"/>
    </row>
    <row r="142" spans="1:11" x14ac:dyDescent="0.25">
      <c r="A142" s="30"/>
      <c r="B142" s="31"/>
      <c r="C142" s="32"/>
      <c r="D142" s="32"/>
      <c r="E142" s="33"/>
      <c r="F142" s="31"/>
      <c r="G142" s="34">
        <f>=IF(OR(A142="",F142="",H142&lt;&gt;"منتظر"),"",F142-TODAY())</f>
      </c>
      <c r="H142" s="30"/>
      <c r="I142" s="31"/>
      <c r="J142" s="32"/>
      <c r="K142" s="32"/>
    </row>
    <row r="143" spans="1:11" x14ac:dyDescent="0.25">
      <c r="A143" s="35"/>
      <c r="B143" s="36"/>
      <c r="C143" s="37"/>
      <c r="D143" s="37"/>
      <c r="E143" s="38"/>
      <c r="F143" s="36"/>
      <c r="G143" s="39">
        <f>=IF(OR(A143="",F143="",H143&lt;&gt;"منتظر"),"",F143-TODAY())</f>
      </c>
      <c r="H143" s="35"/>
      <c r="I143" s="36"/>
      <c r="J143" s="37"/>
      <c r="K143" s="37"/>
    </row>
    <row r="144" spans="1:11" x14ac:dyDescent="0.25">
      <c r="A144" s="30"/>
      <c r="B144" s="31"/>
      <c r="C144" s="32"/>
      <c r="D144" s="32"/>
      <c r="E144" s="33"/>
      <c r="F144" s="31"/>
      <c r="G144" s="34">
        <f>=IF(OR(A144="",F144="",H144&lt;&gt;"منتظر"),"",F144-TODAY())</f>
      </c>
      <c r="H144" s="30"/>
      <c r="I144" s="31"/>
      <c r="J144" s="32"/>
      <c r="K144" s="32"/>
    </row>
    <row r="145" spans="1:11" x14ac:dyDescent="0.25">
      <c r="A145" s="35"/>
      <c r="B145" s="36"/>
      <c r="C145" s="37"/>
      <c r="D145" s="37"/>
      <c r="E145" s="38"/>
      <c r="F145" s="36"/>
      <c r="G145" s="39">
        <f>=IF(OR(A145="",F145="",H145&lt;&gt;"منتظر"),"",F145-TODAY())</f>
      </c>
      <c r="H145" s="35"/>
      <c r="I145" s="36"/>
      <c r="J145" s="37"/>
      <c r="K145" s="37"/>
    </row>
    <row r="146" spans="1:11" x14ac:dyDescent="0.25">
      <c r="A146" s="30"/>
      <c r="B146" s="31"/>
      <c r="C146" s="32"/>
      <c r="D146" s="32"/>
      <c r="E146" s="33"/>
      <c r="F146" s="31"/>
      <c r="G146" s="34">
        <f>=IF(OR(A146="",F146="",H146&lt;&gt;"منتظر"),"",F146-TODAY())</f>
      </c>
      <c r="H146" s="30"/>
      <c r="I146" s="31"/>
      <c r="J146" s="32"/>
      <c r="K146" s="32"/>
    </row>
    <row r="147" spans="1:11" x14ac:dyDescent="0.25">
      <c r="A147" s="35"/>
      <c r="B147" s="36"/>
      <c r="C147" s="37"/>
      <c r="D147" s="37"/>
      <c r="E147" s="38"/>
      <c r="F147" s="36"/>
      <c r="G147" s="39">
        <f>=IF(OR(A147="",F147="",H147&lt;&gt;"منتظر"),"",F147-TODAY())</f>
      </c>
      <c r="H147" s="35"/>
      <c r="I147" s="36"/>
      <c r="J147" s="37"/>
      <c r="K147" s="37"/>
    </row>
    <row r="148" spans="1:11" x14ac:dyDescent="0.25">
      <c r="A148" s="30"/>
      <c r="B148" s="31"/>
      <c r="C148" s="32"/>
      <c r="D148" s="32"/>
      <c r="E148" s="33"/>
      <c r="F148" s="31"/>
      <c r="G148" s="34">
        <f>=IF(OR(A148="",F148="",H148&lt;&gt;"منتظر"),"",F148-TODAY())</f>
      </c>
      <c r="H148" s="30"/>
      <c r="I148" s="31"/>
      <c r="J148" s="32"/>
      <c r="K148" s="32"/>
    </row>
    <row r="149" spans="1:11" x14ac:dyDescent="0.25">
      <c r="A149" s="35"/>
      <c r="B149" s="36"/>
      <c r="C149" s="37"/>
      <c r="D149" s="37"/>
      <c r="E149" s="38"/>
      <c r="F149" s="36"/>
      <c r="G149" s="39">
        <f>=IF(OR(A149="",F149="",H149&lt;&gt;"منتظر"),"",F149-TODAY())</f>
      </c>
      <c r="H149" s="35"/>
      <c r="I149" s="36"/>
      <c r="J149" s="37"/>
      <c r="K149" s="37"/>
    </row>
    <row r="150" spans="1:11" x14ac:dyDescent="0.25">
      <c r="A150" s="30"/>
      <c r="B150" s="31"/>
      <c r="C150" s="32"/>
      <c r="D150" s="32"/>
      <c r="E150" s="33"/>
      <c r="F150" s="31"/>
      <c r="G150" s="34">
        <f>=IF(OR(A150="",F150="",H150&lt;&gt;"منتظر"),"",F150-TODAY())</f>
      </c>
      <c r="H150" s="30"/>
      <c r="I150" s="31"/>
      <c r="J150" s="32"/>
      <c r="K150" s="32"/>
    </row>
    <row r="151" spans="1:11" x14ac:dyDescent="0.25">
      <c r="A151" s="35"/>
      <c r="B151" s="36"/>
      <c r="C151" s="37"/>
      <c r="D151" s="37"/>
      <c r="E151" s="38"/>
      <c r="F151" s="36"/>
      <c r="G151" s="39">
        <f>=IF(OR(A151="",F151="",H151&lt;&gt;"منتظر"),"",F151-TODAY())</f>
      </c>
      <c r="H151" s="35"/>
      <c r="I151" s="36"/>
      <c r="J151" s="37"/>
      <c r="K151" s="37"/>
    </row>
    <row r="152" spans="1:11" x14ac:dyDescent="0.25">
      <c r="A152" s="30"/>
      <c r="B152" s="31"/>
      <c r="C152" s="32"/>
      <c r="D152" s="32"/>
      <c r="E152" s="33"/>
      <c r="F152" s="31"/>
      <c r="G152" s="34">
        <f>=IF(OR(A152="",F152="",H152&lt;&gt;"منتظر"),"",F152-TODAY())</f>
      </c>
      <c r="H152" s="30"/>
      <c r="I152" s="31"/>
      <c r="J152" s="32"/>
      <c r="K152" s="32"/>
    </row>
    <row r="153" spans="1:11" x14ac:dyDescent="0.25">
      <c r="A153" s="35"/>
      <c r="B153" s="36"/>
      <c r="C153" s="37"/>
      <c r="D153" s="37"/>
      <c r="E153" s="38"/>
      <c r="F153" s="36"/>
      <c r="G153" s="39">
        <f>=IF(OR(A153="",F153="",H153&lt;&gt;"منتظر"),"",F153-TODAY())</f>
      </c>
      <c r="H153" s="35"/>
      <c r="I153" s="36"/>
      <c r="J153" s="37"/>
      <c r="K153" s="37"/>
    </row>
    <row r="154" spans="1:11" x14ac:dyDescent="0.25">
      <c r="A154" s="30"/>
      <c r="B154" s="31"/>
      <c r="C154" s="32"/>
      <c r="D154" s="32"/>
      <c r="E154" s="33"/>
      <c r="F154" s="31"/>
      <c r="G154" s="34">
        <f>=IF(OR(A154="",F154="",H154&lt;&gt;"منتظر"),"",F154-TODAY())</f>
      </c>
      <c r="H154" s="30"/>
      <c r="I154" s="31"/>
      <c r="J154" s="32"/>
      <c r="K154" s="32"/>
    </row>
    <row r="155" spans="1:11" x14ac:dyDescent="0.25">
      <c r="A155" s="35"/>
      <c r="B155" s="36"/>
      <c r="C155" s="37"/>
      <c r="D155" s="37"/>
      <c r="E155" s="38"/>
      <c r="F155" s="36"/>
      <c r="G155" s="39">
        <f>=IF(OR(A155="",F155="",H155&lt;&gt;"منتظر"),"",F155-TODAY())</f>
      </c>
      <c r="H155" s="35"/>
      <c r="I155" s="36"/>
      <c r="J155" s="37"/>
      <c r="K155" s="37"/>
    </row>
    <row r="156" spans="1:11" x14ac:dyDescent="0.25">
      <c r="A156" s="30"/>
      <c r="B156" s="31"/>
      <c r="C156" s="32"/>
      <c r="D156" s="32"/>
      <c r="E156" s="33"/>
      <c r="F156" s="31"/>
      <c r="G156" s="34">
        <f>=IF(OR(A156="",F156="",H156&lt;&gt;"منتظر"),"",F156-TODAY())</f>
      </c>
      <c r="H156" s="30"/>
      <c r="I156" s="31"/>
      <c r="J156" s="32"/>
      <c r="K156" s="32"/>
    </row>
    <row r="157" spans="1:11" x14ac:dyDescent="0.25">
      <c r="A157" s="35"/>
      <c r="B157" s="36"/>
      <c r="C157" s="37"/>
      <c r="D157" s="37"/>
      <c r="E157" s="38"/>
      <c r="F157" s="36"/>
      <c r="G157" s="39">
        <f>=IF(OR(A157="",F157="",H157&lt;&gt;"منتظر"),"",F157-TODAY())</f>
      </c>
      <c r="H157" s="35"/>
      <c r="I157" s="36"/>
      <c r="J157" s="37"/>
      <c r="K157" s="37"/>
    </row>
    <row r="158" spans="1:11" x14ac:dyDescent="0.25">
      <c r="A158" s="30"/>
      <c r="B158" s="31"/>
      <c r="C158" s="32"/>
      <c r="D158" s="32"/>
      <c r="E158" s="33"/>
      <c r="F158" s="31"/>
      <c r="G158" s="34">
        <f>=IF(OR(A158="",F158="",H158&lt;&gt;"منتظر"),"",F158-TODAY())</f>
      </c>
      <c r="H158" s="30"/>
      <c r="I158" s="31"/>
      <c r="J158" s="32"/>
      <c r="K158" s="32"/>
    </row>
    <row r="159" spans="1:11" x14ac:dyDescent="0.25">
      <c r="A159" s="35"/>
      <c r="B159" s="36"/>
      <c r="C159" s="37"/>
      <c r="D159" s="37"/>
      <c r="E159" s="38"/>
      <c r="F159" s="36"/>
      <c r="G159" s="39">
        <f>=IF(OR(A159="",F159="",H159&lt;&gt;"منتظر"),"",F159-TODAY())</f>
      </c>
      <c r="H159" s="35"/>
      <c r="I159" s="36"/>
      <c r="J159" s="37"/>
      <c r="K159" s="37"/>
    </row>
    <row r="160" spans="1:11" x14ac:dyDescent="0.25">
      <c r="A160" s="30"/>
      <c r="B160" s="31"/>
      <c r="C160" s="32"/>
      <c r="D160" s="32"/>
      <c r="E160" s="33"/>
      <c r="F160" s="31"/>
      <c r="G160" s="34">
        <f>=IF(OR(A160="",F160="",H160&lt;&gt;"منتظر"),"",F160-TODAY())</f>
      </c>
      <c r="H160" s="30"/>
      <c r="I160" s="31"/>
      <c r="J160" s="32"/>
      <c r="K160" s="32"/>
    </row>
    <row r="161" spans="1:11" x14ac:dyDescent="0.25">
      <c r="A161" s="35"/>
      <c r="B161" s="36"/>
      <c r="C161" s="37"/>
      <c r="D161" s="37"/>
      <c r="E161" s="38"/>
      <c r="F161" s="36"/>
      <c r="G161" s="39">
        <f>=IF(OR(A161="",F161="",H161&lt;&gt;"منتظر"),"",F161-TODAY())</f>
      </c>
      <c r="H161" s="35"/>
      <c r="I161" s="36"/>
      <c r="J161" s="37"/>
      <c r="K161" s="37"/>
    </row>
    <row r="162" spans="1:11" x14ac:dyDescent="0.25">
      <c r="A162" s="30"/>
      <c r="B162" s="31"/>
      <c r="C162" s="32"/>
      <c r="D162" s="32"/>
      <c r="E162" s="33"/>
      <c r="F162" s="31"/>
      <c r="G162" s="34">
        <f>=IF(OR(A162="",F162="",H162&lt;&gt;"منتظر"),"",F162-TODAY())</f>
      </c>
      <c r="H162" s="30"/>
      <c r="I162" s="31"/>
      <c r="J162" s="32"/>
      <c r="K162" s="32"/>
    </row>
    <row r="163" spans="1:11" x14ac:dyDescent="0.25">
      <c r="A163" s="35"/>
      <c r="B163" s="36"/>
      <c r="C163" s="37"/>
      <c r="D163" s="37"/>
      <c r="E163" s="38"/>
      <c r="F163" s="36"/>
      <c r="G163" s="39">
        <f>=IF(OR(A163="",F163="",H163&lt;&gt;"منتظر"),"",F163-TODAY())</f>
      </c>
      <c r="H163" s="35"/>
      <c r="I163" s="36"/>
      <c r="J163" s="37"/>
      <c r="K163" s="37"/>
    </row>
    <row r="164" spans="1:11" x14ac:dyDescent="0.25">
      <c r="A164" s="30"/>
      <c r="B164" s="31"/>
      <c r="C164" s="32"/>
      <c r="D164" s="32"/>
      <c r="E164" s="33"/>
      <c r="F164" s="31"/>
      <c r="G164" s="34">
        <f>=IF(OR(A164="",F164="",H164&lt;&gt;"منتظر"),"",F164-TODAY())</f>
      </c>
      <c r="H164" s="30"/>
      <c r="I164" s="31"/>
      <c r="J164" s="32"/>
      <c r="K164" s="32"/>
    </row>
    <row r="165" spans="1:11" x14ac:dyDescent="0.25">
      <c r="A165" s="35"/>
      <c r="B165" s="36"/>
      <c r="C165" s="37"/>
      <c r="D165" s="37"/>
      <c r="E165" s="38"/>
      <c r="F165" s="36"/>
      <c r="G165" s="39">
        <f>=IF(OR(A165="",F165="",H165&lt;&gt;"منتظر"),"",F165-TODAY())</f>
      </c>
      <c r="H165" s="35"/>
      <c r="I165" s="36"/>
      <c r="J165" s="37"/>
      <c r="K165" s="37"/>
    </row>
    <row r="166" spans="1:11" x14ac:dyDescent="0.25">
      <c r="A166" s="30"/>
      <c r="B166" s="31"/>
      <c r="C166" s="32"/>
      <c r="D166" s="32"/>
      <c r="E166" s="33"/>
      <c r="F166" s="31"/>
      <c r="G166" s="34">
        <f>=IF(OR(A166="",F166="",H166&lt;&gt;"منتظر"),"",F166-TODAY())</f>
      </c>
      <c r="H166" s="30"/>
      <c r="I166" s="31"/>
      <c r="J166" s="32"/>
      <c r="K166" s="32"/>
    </row>
    <row r="167" spans="1:11" x14ac:dyDescent="0.25">
      <c r="A167" s="35"/>
      <c r="B167" s="36"/>
      <c r="C167" s="37"/>
      <c r="D167" s="37"/>
      <c r="E167" s="38"/>
      <c r="F167" s="36"/>
      <c r="G167" s="39">
        <f>=IF(OR(A167="",F167="",H167&lt;&gt;"منتظر"),"",F167-TODAY())</f>
      </c>
      <c r="H167" s="35"/>
      <c r="I167" s="36"/>
      <c r="J167" s="37"/>
      <c r="K167" s="37"/>
    </row>
    <row r="168" spans="1:11" x14ac:dyDescent="0.25">
      <c r="A168" s="30"/>
      <c r="B168" s="31"/>
      <c r="C168" s="32"/>
      <c r="D168" s="32"/>
      <c r="E168" s="33"/>
      <c r="F168" s="31"/>
      <c r="G168" s="34">
        <f>=IF(OR(A168="",F168="",H168&lt;&gt;"منتظر"),"",F168-TODAY())</f>
      </c>
      <c r="H168" s="30"/>
      <c r="I168" s="31"/>
      <c r="J168" s="32"/>
      <c r="K168" s="32"/>
    </row>
    <row r="169" spans="1:11" x14ac:dyDescent="0.25">
      <c r="A169" s="35"/>
      <c r="B169" s="36"/>
      <c r="C169" s="37"/>
      <c r="D169" s="37"/>
      <c r="E169" s="38"/>
      <c r="F169" s="36"/>
      <c r="G169" s="39">
        <f>=IF(OR(A169="",F169="",H169&lt;&gt;"منتظر"),"",F169-TODAY())</f>
      </c>
      <c r="H169" s="35"/>
      <c r="I169" s="36"/>
      <c r="J169" s="37"/>
      <c r="K169" s="37"/>
    </row>
    <row r="170" spans="1:11" x14ac:dyDescent="0.25">
      <c r="A170" s="30"/>
      <c r="B170" s="31"/>
      <c r="C170" s="32"/>
      <c r="D170" s="32"/>
      <c r="E170" s="33"/>
      <c r="F170" s="31"/>
      <c r="G170" s="34">
        <f>=IF(OR(A170="",F170="",H170&lt;&gt;"منتظر"),"",F170-TODAY())</f>
      </c>
      <c r="H170" s="30"/>
      <c r="I170" s="31"/>
      <c r="J170" s="32"/>
      <c r="K170" s="32"/>
    </row>
    <row r="171" spans="1:11" x14ac:dyDescent="0.25">
      <c r="A171" s="35"/>
      <c r="B171" s="36"/>
      <c r="C171" s="37"/>
      <c r="D171" s="37"/>
      <c r="E171" s="38"/>
      <c r="F171" s="36"/>
      <c r="G171" s="39">
        <f>=IF(OR(A171="",F171="",H171&lt;&gt;"منتظر"),"",F171-TODAY())</f>
      </c>
      <c r="H171" s="35"/>
      <c r="I171" s="36"/>
      <c r="J171" s="37"/>
      <c r="K171" s="37"/>
    </row>
    <row r="172" spans="1:11" x14ac:dyDescent="0.25">
      <c r="A172" s="30"/>
      <c r="B172" s="31"/>
      <c r="C172" s="32"/>
      <c r="D172" s="32"/>
      <c r="E172" s="33"/>
      <c r="F172" s="31"/>
      <c r="G172" s="34">
        <f>=IF(OR(A172="",F172="",H172&lt;&gt;"منتظر"),"",F172-TODAY())</f>
      </c>
      <c r="H172" s="30"/>
      <c r="I172" s="31"/>
      <c r="J172" s="32"/>
      <c r="K172" s="32"/>
    </row>
    <row r="173" spans="1:11" x14ac:dyDescent="0.25">
      <c r="A173" s="35"/>
      <c r="B173" s="36"/>
      <c r="C173" s="37"/>
      <c r="D173" s="37"/>
      <c r="E173" s="38"/>
      <c r="F173" s="36"/>
      <c r="G173" s="39">
        <f>=IF(OR(A173="",F173="",H173&lt;&gt;"منتظر"),"",F173-TODAY())</f>
      </c>
      <c r="H173" s="35"/>
      <c r="I173" s="36"/>
      <c r="J173" s="37"/>
      <c r="K173" s="37"/>
    </row>
    <row r="174" spans="1:11" x14ac:dyDescent="0.25">
      <c r="A174" s="30"/>
      <c r="B174" s="31"/>
      <c r="C174" s="32"/>
      <c r="D174" s="32"/>
      <c r="E174" s="33"/>
      <c r="F174" s="31"/>
      <c r="G174" s="34">
        <f>=IF(OR(A174="",F174="",H174&lt;&gt;"منتظر"),"",F174-TODAY())</f>
      </c>
      <c r="H174" s="30"/>
      <c r="I174" s="31"/>
      <c r="J174" s="32"/>
      <c r="K174" s="32"/>
    </row>
    <row r="175" spans="1:11" x14ac:dyDescent="0.25">
      <c r="A175" s="35"/>
      <c r="B175" s="36"/>
      <c r="C175" s="37"/>
      <c r="D175" s="37"/>
      <c r="E175" s="38"/>
      <c r="F175" s="36"/>
      <c r="G175" s="39">
        <f>=IF(OR(A175="",F175="",H175&lt;&gt;"منتظر"),"",F175-TODAY())</f>
      </c>
      <c r="H175" s="35"/>
      <c r="I175" s="36"/>
      <c r="J175" s="37"/>
      <c r="K175" s="37"/>
    </row>
    <row r="176" spans="1:11" x14ac:dyDescent="0.25">
      <c r="A176" s="30"/>
      <c r="B176" s="31"/>
      <c r="C176" s="32"/>
      <c r="D176" s="32"/>
      <c r="E176" s="33"/>
      <c r="F176" s="31"/>
      <c r="G176" s="34">
        <f>=IF(OR(A176="",F176="",H176&lt;&gt;"منتظر"),"",F176-TODAY())</f>
      </c>
      <c r="H176" s="30"/>
      <c r="I176" s="31"/>
      <c r="J176" s="32"/>
      <c r="K176" s="32"/>
    </row>
    <row r="177" spans="1:11" x14ac:dyDescent="0.25">
      <c r="A177" s="35"/>
      <c r="B177" s="36"/>
      <c r="C177" s="37"/>
      <c r="D177" s="37"/>
      <c r="E177" s="38"/>
      <c r="F177" s="36"/>
      <c r="G177" s="39">
        <f>=IF(OR(A177="",F177="",H177&lt;&gt;"منتظر"),"",F177-TODAY())</f>
      </c>
      <c r="H177" s="35"/>
      <c r="I177" s="36"/>
      <c r="J177" s="37"/>
      <c r="K177" s="37"/>
    </row>
    <row r="178" spans="1:11" x14ac:dyDescent="0.25">
      <c r="A178" s="30"/>
      <c r="B178" s="31"/>
      <c r="C178" s="32"/>
      <c r="D178" s="32"/>
      <c r="E178" s="33"/>
      <c r="F178" s="31"/>
      <c r="G178" s="34">
        <f>=IF(OR(A178="",F178="",H178&lt;&gt;"منتظر"),"",F178-TODAY())</f>
      </c>
      <c r="H178" s="30"/>
      <c r="I178" s="31"/>
      <c r="J178" s="32"/>
      <c r="K178" s="32"/>
    </row>
    <row r="179" spans="1:11" x14ac:dyDescent="0.25">
      <c r="A179" s="35"/>
      <c r="B179" s="36"/>
      <c r="C179" s="37"/>
      <c r="D179" s="37"/>
      <c r="E179" s="38"/>
      <c r="F179" s="36"/>
      <c r="G179" s="39">
        <f>=IF(OR(A179="",F179="",H179&lt;&gt;"منتظر"),"",F179-TODAY())</f>
      </c>
      <c r="H179" s="35"/>
      <c r="I179" s="36"/>
      <c r="J179" s="37"/>
      <c r="K179" s="37"/>
    </row>
    <row r="180" spans="1:11" x14ac:dyDescent="0.25">
      <c r="A180" s="30"/>
      <c r="B180" s="31"/>
      <c r="C180" s="32"/>
      <c r="D180" s="32"/>
      <c r="E180" s="33"/>
      <c r="F180" s="31"/>
      <c r="G180" s="34">
        <f>=IF(OR(A180="",F180="",H180&lt;&gt;"منتظر"),"",F180-TODAY())</f>
      </c>
      <c r="H180" s="30"/>
      <c r="I180" s="31"/>
      <c r="J180" s="32"/>
      <c r="K180" s="32"/>
    </row>
    <row r="181" spans="1:11" x14ac:dyDescent="0.25">
      <c r="A181" s="35"/>
      <c r="B181" s="36"/>
      <c r="C181" s="37"/>
      <c r="D181" s="37"/>
      <c r="E181" s="38"/>
      <c r="F181" s="36"/>
      <c r="G181" s="39">
        <f>=IF(OR(A181="",F181="",H181&lt;&gt;"منتظر"),"",F181-TODAY())</f>
      </c>
      <c r="H181" s="35"/>
      <c r="I181" s="36"/>
      <c r="J181" s="37"/>
      <c r="K181" s="37"/>
    </row>
    <row r="182" spans="1:11" x14ac:dyDescent="0.25">
      <c r="A182" s="30"/>
      <c r="B182" s="31"/>
      <c r="C182" s="32"/>
      <c r="D182" s="32"/>
      <c r="E182" s="33"/>
      <c r="F182" s="31"/>
      <c r="G182" s="34">
        <f>=IF(OR(A182="",F182="",H182&lt;&gt;"منتظر"),"",F182-TODAY())</f>
      </c>
      <c r="H182" s="30"/>
      <c r="I182" s="31"/>
      <c r="J182" s="32"/>
      <c r="K182" s="32"/>
    </row>
    <row r="183" spans="1:11" x14ac:dyDescent="0.25">
      <c r="A183" s="35"/>
      <c r="B183" s="36"/>
      <c r="C183" s="37"/>
      <c r="D183" s="37"/>
      <c r="E183" s="38"/>
      <c r="F183" s="36"/>
      <c r="G183" s="39">
        <f>=IF(OR(A183="",F183="",H183&lt;&gt;"منتظر"),"",F183-TODAY())</f>
      </c>
      <c r="H183" s="35"/>
      <c r="I183" s="36"/>
      <c r="J183" s="37"/>
      <c r="K183" s="37"/>
    </row>
    <row r="184" spans="1:11" x14ac:dyDescent="0.25">
      <c r="A184" s="30"/>
      <c r="B184" s="31"/>
      <c r="C184" s="32"/>
      <c r="D184" s="32"/>
      <c r="E184" s="33"/>
      <c r="F184" s="31"/>
      <c r="G184" s="34">
        <f>=IF(OR(A184="",F184="",H184&lt;&gt;"منتظر"),"",F184-TODAY())</f>
      </c>
      <c r="H184" s="30"/>
      <c r="I184" s="31"/>
      <c r="J184" s="32"/>
      <c r="K184" s="32"/>
    </row>
    <row r="185" spans="1:11" x14ac:dyDescent="0.25">
      <c r="A185" s="35"/>
      <c r="B185" s="36"/>
      <c r="C185" s="37"/>
      <c r="D185" s="37"/>
      <c r="E185" s="38"/>
      <c r="F185" s="36"/>
      <c r="G185" s="39">
        <f>=IF(OR(A185="",F185="",H185&lt;&gt;"منتظر"),"",F185-TODAY())</f>
      </c>
      <c r="H185" s="35"/>
      <c r="I185" s="36"/>
      <c r="J185" s="37"/>
      <c r="K185" s="37"/>
    </row>
    <row r="186" spans="1:11" x14ac:dyDescent="0.25">
      <c r="A186" s="30"/>
      <c r="B186" s="31"/>
      <c r="C186" s="32"/>
      <c r="D186" s="32"/>
      <c r="E186" s="33"/>
      <c r="F186" s="31"/>
      <c r="G186" s="34">
        <f>=IF(OR(A186="",F186="",H186&lt;&gt;"منتظر"),"",F186-TODAY())</f>
      </c>
      <c r="H186" s="30"/>
      <c r="I186" s="31"/>
      <c r="J186" s="32"/>
      <c r="K186" s="32"/>
    </row>
    <row r="187" spans="1:11" x14ac:dyDescent="0.25">
      <c r="A187" s="35"/>
      <c r="B187" s="36"/>
      <c r="C187" s="37"/>
      <c r="D187" s="37"/>
      <c r="E187" s="38"/>
      <c r="F187" s="36"/>
      <c r="G187" s="39">
        <f>=IF(OR(A187="",F187="",H187&lt;&gt;"منتظر"),"",F187-TODAY())</f>
      </c>
      <c r="H187" s="35"/>
      <c r="I187" s="36"/>
      <c r="J187" s="37"/>
      <c r="K187" s="37"/>
    </row>
    <row r="188" spans="1:11" x14ac:dyDescent="0.25">
      <c r="A188" s="30"/>
      <c r="B188" s="31"/>
      <c r="C188" s="32"/>
      <c r="D188" s="32"/>
      <c r="E188" s="33"/>
      <c r="F188" s="31"/>
      <c r="G188" s="34">
        <f>=IF(OR(A188="",F188="",H188&lt;&gt;"منتظر"),"",F188-TODAY())</f>
      </c>
      <c r="H188" s="30"/>
      <c r="I188" s="31"/>
      <c r="J188" s="32"/>
      <c r="K188" s="32"/>
    </row>
    <row r="189" spans="1:11" x14ac:dyDescent="0.25">
      <c r="A189" s="35"/>
      <c r="B189" s="36"/>
      <c r="C189" s="37"/>
      <c r="D189" s="37"/>
      <c r="E189" s="38"/>
      <c r="F189" s="36"/>
      <c r="G189" s="39">
        <f>=IF(OR(A189="",F189="",H189&lt;&gt;"منتظر"),"",F189-TODAY())</f>
      </c>
      <c r="H189" s="35"/>
      <c r="I189" s="36"/>
      <c r="J189" s="37"/>
      <c r="K189" s="37"/>
    </row>
    <row r="190" spans="1:11" x14ac:dyDescent="0.25">
      <c r="A190" s="30"/>
      <c r="B190" s="31"/>
      <c r="C190" s="32"/>
      <c r="D190" s="32"/>
      <c r="E190" s="33"/>
      <c r="F190" s="31"/>
      <c r="G190" s="34">
        <f>=IF(OR(A190="",F190="",H190&lt;&gt;"منتظر"),"",F190-TODAY())</f>
      </c>
      <c r="H190" s="30"/>
      <c r="I190" s="31"/>
      <c r="J190" s="32"/>
      <c r="K190" s="32"/>
    </row>
    <row r="191" spans="1:11" x14ac:dyDescent="0.25">
      <c r="A191" s="35"/>
      <c r="B191" s="36"/>
      <c r="C191" s="37"/>
      <c r="D191" s="37"/>
      <c r="E191" s="38"/>
      <c r="F191" s="36"/>
      <c r="G191" s="39">
        <f>=IF(OR(A191="",F191="",H191&lt;&gt;"منتظر"),"",F191-TODAY())</f>
      </c>
      <c r="H191" s="35"/>
      <c r="I191" s="36"/>
      <c r="J191" s="37"/>
      <c r="K191" s="37"/>
    </row>
    <row r="192" spans="1:11" x14ac:dyDescent="0.25">
      <c r="A192" s="30"/>
      <c r="B192" s="31"/>
      <c r="C192" s="32"/>
      <c r="D192" s="32"/>
      <c r="E192" s="33"/>
      <c r="F192" s="31"/>
      <c r="G192" s="34">
        <f>=IF(OR(A192="",F192="",H192&lt;&gt;"منتظر"),"",F192-TODAY())</f>
      </c>
      <c r="H192" s="30"/>
      <c r="I192" s="31"/>
      <c r="J192" s="32"/>
      <c r="K192" s="32"/>
    </row>
    <row r="193" spans="1:11" x14ac:dyDescent="0.25">
      <c r="A193" s="35"/>
      <c r="B193" s="36"/>
      <c r="C193" s="37"/>
      <c r="D193" s="37"/>
      <c r="E193" s="38"/>
      <c r="F193" s="36"/>
      <c r="G193" s="39">
        <f>=IF(OR(A193="",F193="",H193&lt;&gt;"منتظر"),"",F193-TODAY())</f>
      </c>
      <c r="H193" s="35"/>
      <c r="I193" s="36"/>
      <c r="J193" s="37"/>
      <c r="K193" s="37"/>
    </row>
    <row r="194" spans="1:11" x14ac:dyDescent="0.25">
      <c r="A194" s="30"/>
      <c r="B194" s="31"/>
      <c r="C194" s="32"/>
      <c r="D194" s="32"/>
      <c r="E194" s="33"/>
      <c r="F194" s="31"/>
      <c r="G194" s="34">
        <f>=IF(OR(A194="",F194="",H194&lt;&gt;"منتظر"),"",F194-TODAY())</f>
      </c>
      <c r="H194" s="30"/>
      <c r="I194" s="31"/>
      <c r="J194" s="32"/>
      <c r="K194" s="32"/>
    </row>
    <row r="195" spans="1:11" x14ac:dyDescent="0.25">
      <c r="A195" s="35"/>
      <c r="B195" s="36"/>
      <c r="C195" s="37"/>
      <c r="D195" s="37"/>
      <c r="E195" s="38"/>
      <c r="F195" s="36"/>
      <c r="G195" s="39">
        <f>=IF(OR(A195="",F195="",H195&lt;&gt;"منتظر"),"",F195-TODAY())</f>
      </c>
      <c r="H195" s="35"/>
      <c r="I195" s="36"/>
      <c r="J195" s="37"/>
      <c r="K195" s="37"/>
    </row>
    <row r="196" spans="1:11" x14ac:dyDescent="0.25">
      <c r="A196" s="30"/>
      <c r="B196" s="31"/>
      <c r="C196" s="32"/>
      <c r="D196" s="32"/>
      <c r="E196" s="33"/>
      <c r="F196" s="31"/>
      <c r="G196" s="34">
        <f>=IF(OR(A196="",F196="",H196&lt;&gt;"منتظر"),"",F196-TODAY())</f>
      </c>
      <c r="H196" s="30"/>
      <c r="I196" s="31"/>
      <c r="J196" s="32"/>
      <c r="K196" s="32"/>
    </row>
    <row r="197" spans="1:11" x14ac:dyDescent="0.25">
      <c r="A197" s="35"/>
      <c r="B197" s="36"/>
      <c r="C197" s="37"/>
      <c r="D197" s="37"/>
      <c r="E197" s="38"/>
      <c r="F197" s="36"/>
      <c r="G197" s="39">
        <f>=IF(OR(A197="",F197="",H197&lt;&gt;"منتظر"),"",F197-TODAY())</f>
      </c>
      <c r="H197" s="35"/>
      <c r="I197" s="36"/>
      <c r="J197" s="37"/>
      <c r="K197" s="37"/>
    </row>
    <row r="198" spans="1:11" x14ac:dyDescent="0.25">
      <c r="A198" s="30"/>
      <c r="B198" s="31"/>
      <c r="C198" s="32"/>
      <c r="D198" s="32"/>
      <c r="E198" s="33"/>
      <c r="F198" s="31"/>
      <c r="G198" s="34">
        <f>=IF(OR(A198="",F198="",H198&lt;&gt;"منتظر"),"",F198-TODAY())</f>
      </c>
      <c r="H198" s="30"/>
      <c r="I198" s="31"/>
      <c r="J198" s="32"/>
      <c r="K198" s="32"/>
    </row>
    <row r="199" spans="1:11" x14ac:dyDescent="0.25">
      <c r="A199" s="35"/>
      <c r="B199" s="36"/>
      <c r="C199" s="37"/>
      <c r="D199" s="37"/>
      <c r="E199" s="38"/>
      <c r="F199" s="36"/>
      <c r="G199" s="39">
        <f>=IF(OR(A199="",F199="",H199&lt;&gt;"منتظر"),"",F199-TODAY())</f>
      </c>
      <c r="H199" s="35"/>
      <c r="I199" s="36"/>
      <c r="J199" s="37"/>
      <c r="K199" s="37"/>
    </row>
    <row r="200" spans="1:11" x14ac:dyDescent="0.25">
      <c r="A200" s="30"/>
      <c r="B200" s="31"/>
      <c r="C200" s="32"/>
      <c r="D200" s="32"/>
      <c r="E200" s="33"/>
      <c r="F200" s="31"/>
      <c r="G200" s="34">
        <f>=IF(OR(A200="",F200="",H200&lt;&gt;"منتظر"),"",F200-TODAY())</f>
      </c>
      <c r="H200" s="30"/>
      <c r="I200" s="31"/>
      <c r="J200" s="32"/>
      <c r="K200" s="32"/>
    </row>
    <row r="201" spans="1:11" x14ac:dyDescent="0.25">
      <c r="A201" s="35"/>
      <c r="B201" s="36"/>
      <c r="C201" s="37"/>
      <c r="D201" s="37"/>
      <c r="E201" s="38"/>
      <c r="F201" s="36"/>
      <c r="G201" s="39">
        <f>=IF(OR(A201="",F201="",H201&lt;&gt;"منتظر"),"",F201-TODAY())</f>
      </c>
      <c r="H201" s="35"/>
      <c r="I201" s="36"/>
      <c r="J201" s="37"/>
      <c r="K201" s="37"/>
    </row>
    <row r="202" spans="1:11" x14ac:dyDescent="0.25">
      <c r="A202" s="30"/>
      <c r="B202" s="31"/>
      <c r="C202" s="32"/>
      <c r="D202" s="32"/>
      <c r="E202" s="33"/>
      <c r="F202" s="31"/>
      <c r="G202" s="34">
        <f>=IF(OR(A202="",F202="",H202&lt;&gt;"منتظر"),"",F202-TODAY())</f>
      </c>
      <c r="H202" s="30"/>
      <c r="I202" s="31"/>
      <c r="J202" s="32"/>
      <c r="K202" s="32"/>
    </row>
    <row r="203" spans="1:11" x14ac:dyDescent="0.25">
      <c r="A203" s="35"/>
      <c r="B203" s="36"/>
      <c r="C203" s="37"/>
      <c r="D203" s="37"/>
      <c r="E203" s="38"/>
      <c r="F203" s="36"/>
      <c r="G203" s="39">
        <f>=IF(OR(A203="",F203="",H203&lt;&gt;"منتظر"),"",F203-TODAY())</f>
      </c>
      <c r="H203" s="35"/>
      <c r="I203" s="36"/>
      <c r="J203" s="37"/>
      <c r="K203" s="37"/>
    </row>
    <row r="204" spans="1:11" x14ac:dyDescent="0.25">
      <c r="A204" s="30"/>
      <c r="B204" s="31"/>
      <c r="C204" s="32"/>
      <c r="D204" s="32"/>
      <c r="E204" s="33"/>
      <c r="F204" s="31"/>
      <c r="G204" s="34">
        <f>=IF(OR(A204="",F204="",H204&lt;&gt;"منتظر"),"",F204-TODAY())</f>
      </c>
      <c r="H204" s="30"/>
      <c r="I204" s="31"/>
      <c r="J204" s="32"/>
      <c r="K204" s="32"/>
    </row>
    <row r="205" spans="1:11" x14ac:dyDescent="0.25">
      <c r="A205" s="35"/>
      <c r="B205" s="36"/>
      <c r="C205" s="37"/>
      <c r="D205" s="37"/>
      <c r="E205" s="38"/>
      <c r="F205" s="36"/>
      <c r="G205" s="39">
        <f>=IF(OR(A205="",F205="",H205&lt;&gt;"منتظر"),"",F205-TODAY())</f>
      </c>
      <c r="H205" s="35"/>
      <c r="I205" s="36"/>
      <c r="J205" s="37"/>
      <c r="K205" s="37"/>
    </row>
    <row r="206" spans="1:11" x14ac:dyDescent="0.25">
      <c r="A206" s="30"/>
      <c r="B206" s="31"/>
      <c r="C206" s="32"/>
      <c r="D206" s="32"/>
      <c r="E206" s="33"/>
      <c r="F206" s="31"/>
      <c r="G206" s="34">
        <f>=IF(OR(A206="",F206="",H206&lt;&gt;"منتظر"),"",F206-TODAY())</f>
      </c>
      <c r="H206" s="30"/>
      <c r="I206" s="31"/>
      <c r="J206" s="32"/>
      <c r="K206" s="32"/>
    </row>
    <row r="207" spans="1:11" x14ac:dyDescent="0.25">
      <c r="A207" s="35"/>
      <c r="B207" s="36"/>
      <c r="C207" s="37"/>
      <c r="D207" s="37"/>
      <c r="E207" s="38"/>
      <c r="F207" s="36"/>
      <c r="G207" s="39">
        <f>=IF(OR(A207="",F207="",H207&lt;&gt;"منتظر"),"",F207-TODAY())</f>
      </c>
      <c r="H207" s="35"/>
      <c r="I207" s="36"/>
      <c r="J207" s="37"/>
      <c r="K207" s="37"/>
    </row>
    <row r="208" spans="1:11" x14ac:dyDescent="0.25">
      <c r="A208" s="30"/>
      <c r="B208" s="31"/>
      <c r="C208" s="32"/>
      <c r="D208" s="32"/>
      <c r="E208" s="33"/>
      <c r="F208" s="31"/>
      <c r="G208" s="34">
        <f>=IF(OR(A208="",F208="",H208&lt;&gt;"منتظر"),"",F208-TODAY())</f>
      </c>
      <c r="H208" s="30"/>
      <c r="I208" s="31"/>
      <c r="J208" s="32"/>
      <c r="K208" s="32"/>
    </row>
    <row r="209" spans="1:11" x14ac:dyDescent="0.25">
      <c r="A209" s="35"/>
      <c r="B209" s="36"/>
      <c r="C209" s="37"/>
      <c r="D209" s="37"/>
      <c r="E209" s="38"/>
      <c r="F209" s="36"/>
      <c r="G209" s="39">
        <f>=IF(OR(A209="",F209="",H209&lt;&gt;"منتظر"),"",F209-TODAY())</f>
      </c>
      <c r="H209" s="35"/>
      <c r="I209" s="36"/>
      <c r="J209" s="37"/>
      <c r="K209" s="37"/>
    </row>
    <row r="210" spans="1:11" x14ac:dyDescent="0.25">
      <c r="A210" s="30"/>
      <c r="B210" s="31"/>
      <c r="C210" s="32"/>
      <c r="D210" s="32"/>
      <c r="E210" s="33"/>
      <c r="F210" s="31"/>
      <c r="G210" s="34">
        <f>=IF(OR(A210="",F210="",H210&lt;&gt;"منتظر"),"",F210-TODAY())</f>
      </c>
      <c r="H210" s="30"/>
      <c r="I210" s="31"/>
      <c r="J210" s="32"/>
      <c r="K210" s="32"/>
    </row>
    <row r="211" spans="1:11" x14ac:dyDescent="0.25">
      <c r="A211" s="35"/>
      <c r="B211" s="36"/>
      <c r="C211" s="37"/>
      <c r="D211" s="37"/>
      <c r="E211" s="38"/>
      <c r="F211" s="36"/>
      <c r="G211" s="39">
        <f>=IF(OR(A211="",F211="",H211&lt;&gt;"منتظر"),"",F211-TODAY())</f>
      </c>
      <c r="H211" s="35"/>
      <c r="I211" s="36"/>
      <c r="J211" s="37"/>
      <c r="K211" s="37"/>
    </row>
    <row r="212" spans="1:11" x14ac:dyDescent="0.25">
      <c r="A212" s="30"/>
      <c r="B212" s="31"/>
      <c r="C212" s="32"/>
      <c r="D212" s="32"/>
      <c r="E212" s="33"/>
      <c r="F212" s="31"/>
      <c r="G212" s="34">
        <f>=IF(OR(A212="",F212="",H212&lt;&gt;"منتظر"),"",F212-TODAY())</f>
      </c>
      <c r="H212" s="30"/>
      <c r="I212" s="31"/>
      <c r="J212" s="32"/>
      <c r="K212" s="32"/>
    </row>
    <row r="213" spans="1:11" x14ac:dyDescent="0.25">
      <c r="A213" s="35"/>
      <c r="B213" s="36"/>
      <c r="C213" s="37"/>
      <c r="D213" s="37"/>
      <c r="E213" s="38"/>
      <c r="F213" s="36"/>
      <c r="G213" s="39">
        <f>=IF(OR(A213="",F213="",H213&lt;&gt;"منتظر"),"",F213-TODAY())</f>
      </c>
      <c r="H213" s="35"/>
      <c r="I213" s="36"/>
      <c r="J213" s="37"/>
      <c r="K213" s="37"/>
    </row>
    <row r="214" spans="1:11" x14ac:dyDescent="0.25">
      <c r="A214" s="30"/>
      <c r="B214" s="31"/>
      <c r="C214" s="32"/>
      <c r="D214" s="32"/>
      <c r="E214" s="33"/>
      <c r="F214" s="31"/>
      <c r="G214" s="34">
        <f>=IF(OR(A214="",F214="",H214&lt;&gt;"منتظر"),"",F214-TODAY())</f>
      </c>
      <c r="H214" s="30"/>
      <c r="I214" s="31"/>
      <c r="J214" s="32"/>
      <c r="K214" s="32"/>
    </row>
    <row r="215" spans="1:11" x14ac:dyDescent="0.25">
      <c r="A215" s="35"/>
      <c r="B215" s="36"/>
      <c r="C215" s="37"/>
      <c r="D215" s="37"/>
      <c r="E215" s="38"/>
      <c r="F215" s="36"/>
      <c r="G215" s="39">
        <f>=IF(OR(A215="",F215="",H215&lt;&gt;"منتظر"),"",F215-TODAY())</f>
      </c>
      <c r="H215" s="35"/>
      <c r="I215" s="36"/>
      <c r="J215" s="37"/>
      <c r="K215" s="37"/>
    </row>
    <row r="216" spans="1:11" x14ac:dyDescent="0.25">
      <c r="A216" s="30"/>
      <c r="B216" s="31"/>
      <c r="C216" s="32"/>
      <c r="D216" s="32"/>
      <c r="E216" s="33"/>
      <c r="F216" s="31"/>
      <c r="G216" s="34">
        <f>=IF(OR(A216="",F216="",H216&lt;&gt;"منتظر"),"",F216-TODAY())</f>
      </c>
      <c r="H216" s="30"/>
      <c r="I216" s="31"/>
      <c r="J216" s="32"/>
      <c r="K216" s="32"/>
    </row>
    <row r="217" spans="1:11" x14ac:dyDescent="0.25">
      <c r="A217" s="35"/>
      <c r="B217" s="36"/>
      <c r="C217" s="37"/>
      <c r="D217" s="37"/>
      <c r="E217" s="38"/>
      <c r="F217" s="36"/>
      <c r="G217" s="39">
        <f>=IF(OR(A217="",F217="",H217&lt;&gt;"منتظر"),"",F217-TODAY())</f>
      </c>
      <c r="H217" s="35"/>
      <c r="I217" s="36"/>
      <c r="J217" s="37"/>
      <c r="K217" s="37"/>
    </row>
    <row r="218" spans="1:11" x14ac:dyDescent="0.25">
      <c r="A218" s="30"/>
      <c r="B218" s="31"/>
      <c r="C218" s="32"/>
      <c r="D218" s="32"/>
      <c r="E218" s="33"/>
      <c r="F218" s="31"/>
      <c r="G218" s="34">
        <f>=IF(OR(A218="",F218="",H218&lt;&gt;"منتظر"),"",F218-TODAY())</f>
      </c>
      <c r="H218" s="30"/>
      <c r="I218" s="31"/>
      <c r="J218" s="32"/>
      <c r="K218" s="32"/>
    </row>
    <row r="219" spans="1:11" x14ac:dyDescent="0.25">
      <c r="A219" s="35"/>
      <c r="B219" s="36"/>
      <c r="C219" s="37"/>
      <c r="D219" s="37"/>
      <c r="E219" s="38"/>
      <c r="F219" s="36"/>
      <c r="G219" s="39">
        <f>=IF(OR(A219="",F219="",H219&lt;&gt;"منتظر"),"",F219-TODAY())</f>
      </c>
      <c r="H219" s="35"/>
      <c r="I219" s="36"/>
      <c r="J219" s="37"/>
      <c r="K219" s="37"/>
    </row>
    <row r="220" spans="1:11" x14ac:dyDescent="0.25">
      <c r="A220" s="30"/>
      <c r="B220" s="31"/>
      <c r="C220" s="32"/>
      <c r="D220" s="32"/>
      <c r="E220" s="33"/>
      <c r="F220" s="31"/>
      <c r="G220" s="34">
        <f>=IF(OR(A220="",F220="",H220&lt;&gt;"منتظر"),"",F220-TODAY())</f>
      </c>
      <c r="H220" s="30"/>
      <c r="I220" s="31"/>
      <c r="J220" s="32"/>
      <c r="K220" s="32"/>
    </row>
    <row r="221" spans="1:11" x14ac:dyDescent="0.25">
      <c r="A221" s="35"/>
      <c r="B221" s="36"/>
      <c r="C221" s="37"/>
      <c r="D221" s="37"/>
      <c r="E221" s="38"/>
      <c r="F221" s="36"/>
      <c r="G221" s="39">
        <f>=IF(OR(A221="",F221="",H221&lt;&gt;"منتظر"),"",F221-TODAY())</f>
      </c>
      <c r="H221" s="35"/>
      <c r="I221" s="36"/>
      <c r="J221" s="37"/>
      <c r="K221" s="37"/>
    </row>
    <row r="222" spans="1:11" x14ac:dyDescent="0.25">
      <c r="A222" s="30"/>
      <c r="B222" s="31"/>
      <c r="C222" s="32"/>
      <c r="D222" s="32"/>
      <c r="E222" s="33"/>
      <c r="F222" s="31"/>
      <c r="G222" s="34">
        <f>=IF(OR(A222="",F222="",H222&lt;&gt;"منتظر"),"",F222-TODAY())</f>
      </c>
      <c r="H222" s="30"/>
      <c r="I222" s="31"/>
      <c r="J222" s="32"/>
      <c r="K222" s="32"/>
    </row>
    <row r="223" spans="1:11" x14ac:dyDescent="0.25">
      <c r="A223" s="35"/>
      <c r="B223" s="36"/>
      <c r="C223" s="37"/>
      <c r="D223" s="37"/>
      <c r="E223" s="38"/>
      <c r="F223" s="36"/>
      <c r="G223" s="39">
        <f>=IF(OR(A223="",F223="",H223&lt;&gt;"منتظر"),"",F223-TODAY())</f>
      </c>
      <c r="H223" s="35"/>
      <c r="I223" s="36"/>
      <c r="J223" s="37"/>
      <c r="K223" s="37"/>
    </row>
    <row r="224" spans="1:11" x14ac:dyDescent="0.25">
      <c r="A224" s="30"/>
      <c r="B224" s="31"/>
      <c r="C224" s="32"/>
      <c r="D224" s="32"/>
      <c r="E224" s="33"/>
      <c r="F224" s="31"/>
      <c r="G224" s="34">
        <f>=IF(OR(A224="",F224="",H224&lt;&gt;"منتظر"),"",F224-TODAY())</f>
      </c>
      <c r="H224" s="30"/>
      <c r="I224" s="31"/>
      <c r="J224" s="32"/>
      <c r="K224" s="32"/>
    </row>
    <row r="225" spans="1:11" x14ac:dyDescent="0.25">
      <c r="A225" s="35"/>
      <c r="B225" s="36"/>
      <c r="C225" s="37"/>
      <c r="D225" s="37"/>
      <c r="E225" s="38"/>
      <c r="F225" s="36"/>
      <c r="G225" s="39">
        <f>=IF(OR(A225="",F225="",H225&lt;&gt;"منتظر"),"",F225-TODAY())</f>
      </c>
      <c r="H225" s="35"/>
      <c r="I225" s="36"/>
      <c r="J225" s="37"/>
      <c r="K225" s="37"/>
    </row>
    <row r="226" spans="1:11" x14ac:dyDescent="0.25">
      <c r="A226" s="30"/>
      <c r="B226" s="31"/>
      <c r="C226" s="32"/>
      <c r="D226" s="32"/>
      <c r="E226" s="33"/>
      <c r="F226" s="31"/>
      <c r="G226" s="34">
        <f>=IF(OR(A226="",F226="",H226&lt;&gt;"منتظر"),"",F226-TODAY())</f>
      </c>
      <c r="H226" s="30"/>
      <c r="I226" s="31"/>
      <c r="J226" s="32"/>
      <c r="K226" s="32"/>
    </row>
    <row r="227" spans="1:11" x14ac:dyDescent="0.25">
      <c r="A227" s="35"/>
      <c r="B227" s="36"/>
      <c r="C227" s="37"/>
      <c r="D227" s="37"/>
      <c r="E227" s="38"/>
      <c r="F227" s="36"/>
      <c r="G227" s="39">
        <f>=IF(OR(A227="",F227="",H227&lt;&gt;"منتظر"),"",F227-TODAY())</f>
      </c>
      <c r="H227" s="35"/>
      <c r="I227" s="36"/>
      <c r="J227" s="37"/>
      <c r="K227" s="37"/>
    </row>
    <row r="228" spans="1:11" x14ac:dyDescent="0.25">
      <c r="A228" s="30"/>
      <c r="B228" s="31"/>
      <c r="C228" s="32"/>
      <c r="D228" s="32"/>
      <c r="E228" s="33"/>
      <c r="F228" s="31"/>
      <c r="G228" s="34">
        <f>=IF(OR(A228="",F228="",H228&lt;&gt;"منتظر"),"",F228-TODAY())</f>
      </c>
      <c r="H228" s="30"/>
      <c r="I228" s="31"/>
      <c r="J228" s="32"/>
      <c r="K228" s="32"/>
    </row>
    <row r="229" spans="1:11" x14ac:dyDescent="0.25">
      <c r="A229" s="35"/>
      <c r="B229" s="36"/>
      <c r="C229" s="37"/>
      <c r="D229" s="37"/>
      <c r="E229" s="38"/>
      <c r="F229" s="36"/>
      <c r="G229" s="39">
        <f>=IF(OR(A229="",F229="",H229&lt;&gt;"منتظر"),"",F229-TODAY())</f>
      </c>
      <c r="H229" s="35"/>
      <c r="I229" s="36"/>
      <c r="J229" s="37"/>
      <c r="K229" s="37"/>
    </row>
    <row r="230" spans="1:11" x14ac:dyDescent="0.25">
      <c r="A230" s="30"/>
      <c r="B230" s="31"/>
      <c r="C230" s="32"/>
      <c r="D230" s="32"/>
      <c r="E230" s="33"/>
      <c r="F230" s="31"/>
      <c r="G230" s="34">
        <f>=IF(OR(A230="",F230="",H230&lt;&gt;"منتظر"),"",F230-TODAY())</f>
      </c>
      <c r="H230" s="30"/>
      <c r="I230" s="31"/>
      <c r="J230" s="32"/>
      <c r="K230" s="32"/>
    </row>
    <row r="231" spans="1:11" x14ac:dyDescent="0.25">
      <c r="A231" s="35"/>
      <c r="B231" s="36"/>
      <c r="C231" s="37"/>
      <c r="D231" s="37"/>
      <c r="E231" s="38"/>
      <c r="F231" s="36"/>
      <c r="G231" s="39">
        <f>=IF(OR(A231="",F231="",H231&lt;&gt;"منتظر"),"",F231-TODAY())</f>
      </c>
      <c r="H231" s="35"/>
      <c r="I231" s="36"/>
      <c r="J231" s="37"/>
      <c r="K231" s="37"/>
    </row>
    <row r="232" spans="1:11" x14ac:dyDescent="0.25">
      <c r="A232" s="30"/>
      <c r="B232" s="31"/>
      <c r="C232" s="32"/>
      <c r="D232" s="32"/>
      <c r="E232" s="33"/>
      <c r="F232" s="31"/>
      <c r="G232" s="34">
        <f>=IF(OR(A232="",F232="",H232&lt;&gt;"منتظر"),"",F232-TODAY())</f>
      </c>
      <c r="H232" s="30"/>
      <c r="I232" s="31"/>
      <c r="J232" s="32"/>
      <c r="K232" s="32"/>
    </row>
    <row r="233" spans="1:11" x14ac:dyDescent="0.25">
      <c r="A233" s="35"/>
      <c r="B233" s="36"/>
      <c r="C233" s="37"/>
      <c r="D233" s="37"/>
      <c r="E233" s="38"/>
      <c r="F233" s="36"/>
      <c r="G233" s="39">
        <f>=IF(OR(A233="",F233="",H233&lt;&gt;"منتظر"),"",F233-TODAY())</f>
      </c>
      <c r="H233" s="35"/>
      <c r="I233" s="36"/>
      <c r="J233" s="37"/>
      <c r="K233" s="37"/>
    </row>
    <row r="234" spans="1:11" x14ac:dyDescent="0.25">
      <c r="A234" s="30"/>
      <c r="B234" s="31"/>
      <c r="C234" s="32"/>
      <c r="D234" s="32"/>
      <c r="E234" s="33"/>
      <c r="F234" s="31"/>
      <c r="G234" s="34">
        <f>=IF(OR(A234="",F234="",H234&lt;&gt;"منتظر"),"",F234-TODAY())</f>
      </c>
      <c r="H234" s="30"/>
      <c r="I234" s="31"/>
      <c r="J234" s="32"/>
      <c r="K234" s="32"/>
    </row>
    <row r="235" spans="1:11" x14ac:dyDescent="0.25">
      <c r="A235" s="35"/>
      <c r="B235" s="36"/>
      <c r="C235" s="37"/>
      <c r="D235" s="37"/>
      <c r="E235" s="38"/>
      <c r="F235" s="36"/>
      <c r="G235" s="39">
        <f>=IF(OR(A235="",F235="",H235&lt;&gt;"منتظر"),"",F235-TODAY())</f>
      </c>
      <c r="H235" s="35"/>
      <c r="I235" s="36"/>
      <c r="J235" s="37"/>
      <c r="K235" s="37"/>
    </row>
    <row r="236" spans="1:11" x14ac:dyDescent="0.25">
      <c r="A236" s="30"/>
      <c r="B236" s="31"/>
      <c r="C236" s="32"/>
      <c r="D236" s="32"/>
      <c r="E236" s="33"/>
      <c r="F236" s="31"/>
      <c r="G236" s="34">
        <f>=IF(OR(A236="",F236="",H236&lt;&gt;"منتظر"),"",F236-TODAY())</f>
      </c>
      <c r="H236" s="30"/>
      <c r="I236" s="31"/>
      <c r="J236" s="32"/>
      <c r="K236" s="32"/>
    </row>
    <row r="237" spans="1:11" x14ac:dyDescent="0.25">
      <c r="A237" s="35"/>
      <c r="B237" s="36"/>
      <c r="C237" s="37"/>
      <c r="D237" s="37"/>
      <c r="E237" s="38"/>
      <c r="F237" s="36"/>
      <c r="G237" s="39">
        <f>=IF(OR(A237="",F237="",H237&lt;&gt;"منتظر"),"",F237-TODAY())</f>
      </c>
      <c r="H237" s="35"/>
      <c r="I237" s="36"/>
      <c r="J237" s="37"/>
      <c r="K237" s="37"/>
    </row>
    <row r="238" spans="1:11" x14ac:dyDescent="0.25">
      <c r="A238" s="30"/>
      <c r="B238" s="31"/>
      <c r="C238" s="32"/>
      <c r="D238" s="32"/>
      <c r="E238" s="33"/>
      <c r="F238" s="31"/>
      <c r="G238" s="34">
        <f>=IF(OR(A238="",F238="",H238&lt;&gt;"منتظر"),"",F238-TODAY())</f>
      </c>
      <c r="H238" s="30"/>
      <c r="I238" s="31"/>
      <c r="J238" s="32"/>
      <c r="K238" s="32"/>
    </row>
    <row r="239" spans="1:11" x14ac:dyDescent="0.25">
      <c r="A239" s="35"/>
      <c r="B239" s="36"/>
      <c r="C239" s="37"/>
      <c r="D239" s="37"/>
      <c r="E239" s="38"/>
      <c r="F239" s="36"/>
      <c r="G239" s="39">
        <f>=IF(OR(A239="",F239="",H239&lt;&gt;"منتظر"),"",F239-TODAY())</f>
      </c>
      <c r="H239" s="35"/>
      <c r="I239" s="36"/>
      <c r="J239" s="37"/>
      <c r="K239" s="37"/>
    </row>
    <row r="240" spans="1:11" x14ac:dyDescent="0.25">
      <c r="A240" s="30"/>
      <c r="B240" s="31"/>
      <c r="C240" s="32"/>
      <c r="D240" s="32"/>
      <c r="E240" s="33"/>
      <c r="F240" s="31"/>
      <c r="G240" s="34">
        <f>=IF(OR(A240="",F240="",H240&lt;&gt;"منتظر"),"",F240-TODAY())</f>
      </c>
      <c r="H240" s="30"/>
      <c r="I240" s="31"/>
      <c r="J240" s="32"/>
      <c r="K240" s="32"/>
    </row>
    <row r="241" spans="1:11" x14ac:dyDescent="0.25">
      <c r="A241" s="35"/>
      <c r="B241" s="36"/>
      <c r="C241" s="37"/>
      <c r="D241" s="37"/>
      <c r="E241" s="38"/>
      <c r="F241" s="36"/>
      <c r="G241" s="39">
        <f>=IF(OR(A241="",F241="",H241&lt;&gt;"منتظر"),"",F241-TODAY())</f>
      </c>
      <c r="H241" s="35"/>
      <c r="I241" s="36"/>
      <c r="J241" s="37"/>
      <c r="K241" s="37"/>
    </row>
    <row r="242" spans="1:11" x14ac:dyDescent="0.25">
      <c r="A242" s="30"/>
      <c r="B242" s="31"/>
      <c r="C242" s="32"/>
      <c r="D242" s="32"/>
      <c r="E242" s="33"/>
      <c r="F242" s="31"/>
      <c r="G242" s="34">
        <f>=IF(OR(A242="",F242="",H242&lt;&gt;"منتظر"),"",F242-TODAY())</f>
      </c>
      <c r="H242" s="30"/>
      <c r="I242" s="31"/>
      <c r="J242" s="32"/>
      <c r="K242" s="32"/>
    </row>
    <row r="243" spans="1:11" x14ac:dyDescent="0.25">
      <c r="A243" s="35"/>
      <c r="B243" s="36"/>
      <c r="C243" s="37"/>
      <c r="D243" s="37"/>
      <c r="E243" s="38"/>
      <c r="F243" s="36"/>
      <c r="G243" s="39">
        <f>=IF(OR(A243="",F243="",H243&lt;&gt;"منتظر"),"",F243-TODAY())</f>
      </c>
      <c r="H243" s="35"/>
      <c r="I243" s="36"/>
      <c r="J243" s="37"/>
      <c r="K243" s="37"/>
    </row>
    <row r="244" spans="1:11" x14ac:dyDescent="0.25">
      <c r="A244" s="30"/>
      <c r="B244" s="31"/>
      <c r="C244" s="32"/>
      <c r="D244" s="32"/>
      <c r="E244" s="33"/>
      <c r="F244" s="31"/>
      <c r="G244" s="34">
        <f>=IF(OR(A244="",F244="",H244&lt;&gt;"منتظر"),"",F244-TODAY())</f>
      </c>
      <c r="H244" s="30"/>
      <c r="I244" s="31"/>
      <c r="J244" s="32"/>
      <c r="K244" s="32"/>
    </row>
    <row r="245" spans="1:11" x14ac:dyDescent="0.25">
      <c r="A245" s="35"/>
      <c r="B245" s="36"/>
      <c r="C245" s="37"/>
      <c r="D245" s="37"/>
      <c r="E245" s="38"/>
      <c r="F245" s="36"/>
      <c r="G245" s="39">
        <f>=IF(OR(A245="",F245="",H245&lt;&gt;"منتظر"),"",F245-TODAY())</f>
      </c>
      <c r="H245" s="35"/>
      <c r="I245" s="36"/>
      <c r="J245" s="37"/>
      <c r="K245" s="37"/>
    </row>
    <row r="246" spans="1:11" x14ac:dyDescent="0.25">
      <c r="A246" s="30"/>
      <c r="B246" s="31"/>
      <c r="C246" s="32"/>
      <c r="D246" s="32"/>
      <c r="E246" s="33"/>
      <c r="F246" s="31"/>
      <c r="G246" s="34">
        <f>=IF(OR(A246="",F246="",H246&lt;&gt;"منتظر"),"",F246-TODAY())</f>
      </c>
      <c r="H246" s="30"/>
      <c r="I246" s="31"/>
      <c r="J246" s="32"/>
      <c r="K246" s="32"/>
    </row>
    <row r="247" spans="1:11" x14ac:dyDescent="0.25">
      <c r="A247" s="35"/>
      <c r="B247" s="36"/>
      <c r="C247" s="37"/>
      <c r="D247" s="37"/>
      <c r="E247" s="38"/>
      <c r="F247" s="36"/>
      <c r="G247" s="39">
        <f>=IF(OR(A247="",F247="",H247&lt;&gt;"منتظر"),"",F247-TODAY())</f>
      </c>
      <c r="H247" s="35"/>
      <c r="I247" s="36"/>
      <c r="J247" s="37"/>
      <c r="K247" s="37"/>
    </row>
    <row r="248" spans="1:11" x14ac:dyDescent="0.25">
      <c r="A248" s="30"/>
      <c r="B248" s="31"/>
      <c r="C248" s="32"/>
      <c r="D248" s="32"/>
      <c r="E248" s="33"/>
      <c r="F248" s="31"/>
      <c r="G248" s="34">
        <f>=IF(OR(A248="",F248="",H248&lt;&gt;"منتظر"),"",F248-TODAY())</f>
      </c>
      <c r="H248" s="30"/>
      <c r="I248" s="31"/>
      <c r="J248" s="32"/>
      <c r="K248" s="32"/>
    </row>
    <row r="249" spans="1:11" x14ac:dyDescent="0.25">
      <c r="A249" s="35"/>
      <c r="B249" s="36"/>
      <c r="C249" s="37"/>
      <c r="D249" s="37"/>
      <c r="E249" s="38"/>
      <c r="F249" s="36"/>
      <c r="G249" s="39">
        <f>=IF(OR(A249="",F249="",H249&lt;&gt;"منتظر"),"",F249-TODAY())</f>
      </c>
      <c r="H249" s="35"/>
      <c r="I249" s="36"/>
      <c r="J249" s="37"/>
      <c r="K249" s="37"/>
    </row>
    <row r="250" spans="1:11" x14ac:dyDescent="0.25">
      <c r="A250" s="30"/>
      <c r="B250" s="31"/>
      <c r="C250" s="32"/>
      <c r="D250" s="32"/>
      <c r="E250" s="33"/>
      <c r="F250" s="31"/>
      <c r="G250" s="34">
        <f>=IF(OR(A250="",F250="",H250&lt;&gt;"منتظر"),"",F250-TODAY())</f>
      </c>
      <c r="H250" s="30"/>
      <c r="I250" s="31"/>
      <c r="J250" s="32"/>
      <c r="K250" s="32"/>
    </row>
    <row r="251" spans="1:11" x14ac:dyDescent="0.25">
      <c r="A251" s="35"/>
      <c r="B251" s="36"/>
      <c r="C251" s="37"/>
      <c r="D251" s="37"/>
      <c r="E251" s="38"/>
      <c r="F251" s="36"/>
      <c r="G251" s="39">
        <f>=IF(OR(A251="",F251="",H251&lt;&gt;"منتظر"),"",F251-TODAY())</f>
      </c>
      <c r="H251" s="35"/>
      <c r="I251" s="36"/>
      <c r="J251" s="37"/>
      <c r="K251" s="37"/>
    </row>
    <row r="252" spans="1:11" x14ac:dyDescent="0.25">
      <c r="A252" s="30"/>
      <c r="B252" s="31"/>
      <c r="C252" s="32"/>
      <c r="D252" s="32"/>
      <c r="E252" s="33"/>
      <c r="F252" s="31"/>
      <c r="G252" s="34">
        <f>=IF(OR(A252="",F252="",H252&lt;&gt;"منتظر"),"",F252-TODAY())</f>
      </c>
      <c r="H252" s="30"/>
      <c r="I252" s="31"/>
      <c r="J252" s="32"/>
      <c r="K252" s="32"/>
    </row>
    <row r="253" spans="1:11" x14ac:dyDescent="0.25">
      <c r="A253" s="35"/>
      <c r="B253" s="36"/>
      <c r="C253" s="37"/>
      <c r="D253" s="37"/>
      <c r="E253" s="38"/>
      <c r="F253" s="36"/>
      <c r="G253" s="39">
        <f>=IF(OR(A253="",F253="",H253&lt;&gt;"منتظر"),"",F253-TODAY())</f>
      </c>
      <c r="H253" s="35"/>
      <c r="I253" s="36"/>
      <c r="J253" s="37"/>
      <c r="K253" s="37"/>
    </row>
    <row r="254" spans="1:11" x14ac:dyDescent="0.25">
      <c r="A254" s="30"/>
      <c r="B254" s="31"/>
      <c r="C254" s="32"/>
      <c r="D254" s="32"/>
      <c r="E254" s="33"/>
      <c r="F254" s="31"/>
      <c r="G254" s="34">
        <f>=IF(OR(A254="",F254="",H254&lt;&gt;"منتظر"),"",F254-TODAY())</f>
      </c>
      <c r="H254" s="30"/>
      <c r="I254" s="31"/>
      <c r="J254" s="32"/>
      <c r="K254" s="32"/>
    </row>
    <row r="255" spans="1:11" x14ac:dyDescent="0.25">
      <c r="A255" s="35"/>
      <c r="B255" s="36"/>
      <c r="C255" s="37"/>
      <c r="D255" s="37"/>
      <c r="E255" s="38"/>
      <c r="F255" s="36"/>
      <c r="G255" s="39">
        <f>=IF(OR(A255="",F255="",H255&lt;&gt;"منتظر"),"",F255-TODAY())</f>
      </c>
      <c r="H255" s="35"/>
      <c r="I255" s="36"/>
      <c r="J255" s="37"/>
      <c r="K255" s="37"/>
    </row>
    <row r="256" spans="1:11" x14ac:dyDescent="0.25">
      <c r="A256" s="30"/>
      <c r="B256" s="31"/>
      <c r="C256" s="32"/>
      <c r="D256" s="32"/>
      <c r="E256" s="33"/>
      <c r="F256" s="31"/>
      <c r="G256" s="34">
        <f>=IF(OR(A256="",F256="",H256&lt;&gt;"منتظر"),"",F256-TODAY())</f>
      </c>
      <c r="H256" s="30"/>
      <c r="I256" s="31"/>
      <c r="J256" s="32"/>
      <c r="K256" s="32"/>
    </row>
    <row r="257" spans="1:11" x14ac:dyDescent="0.25">
      <c r="A257" s="35"/>
      <c r="B257" s="36"/>
      <c r="C257" s="37"/>
      <c r="D257" s="37"/>
      <c r="E257" s="38"/>
      <c r="F257" s="36"/>
      <c r="G257" s="39">
        <f>=IF(OR(A257="",F257="",H257&lt;&gt;"منتظر"),"",F257-TODAY())</f>
      </c>
      <c r="H257" s="35"/>
      <c r="I257" s="36"/>
      <c r="J257" s="37"/>
      <c r="K257" s="37"/>
    </row>
    <row r="258" spans="1:11" x14ac:dyDescent="0.25">
      <c r="A258" s="30"/>
      <c r="B258" s="31"/>
      <c r="C258" s="32"/>
      <c r="D258" s="32"/>
      <c r="E258" s="33"/>
      <c r="F258" s="31"/>
      <c r="G258" s="34">
        <f>=IF(OR(A258="",F258="",H258&lt;&gt;"منتظر"),"",F258-TODAY())</f>
      </c>
      <c r="H258" s="30"/>
      <c r="I258" s="31"/>
      <c r="J258" s="32"/>
      <c r="K258" s="32"/>
    </row>
    <row r="259" spans="1:11" x14ac:dyDescent="0.25">
      <c r="A259" s="35"/>
      <c r="B259" s="36"/>
      <c r="C259" s="37"/>
      <c r="D259" s="37"/>
      <c r="E259" s="38"/>
      <c r="F259" s="36"/>
      <c r="G259" s="39">
        <f>=IF(OR(A259="",F259="",H259&lt;&gt;"منتظر"),"",F259-TODAY())</f>
      </c>
      <c r="H259" s="35"/>
      <c r="I259" s="36"/>
      <c r="J259" s="37"/>
      <c r="K259" s="37"/>
    </row>
    <row r="260" spans="1:11" x14ac:dyDescent="0.25">
      <c r="A260" s="30"/>
      <c r="B260" s="31"/>
      <c r="C260" s="32"/>
      <c r="D260" s="32"/>
      <c r="E260" s="33"/>
      <c r="F260" s="31"/>
      <c r="G260" s="34">
        <f>=IF(OR(A260="",F260="",H260&lt;&gt;"منتظر"),"",F260-TODAY())</f>
      </c>
      <c r="H260" s="30"/>
      <c r="I260" s="31"/>
      <c r="J260" s="32"/>
      <c r="K260" s="32"/>
    </row>
    <row r="261" spans="1:11" x14ac:dyDescent="0.25">
      <c r="A261" s="35"/>
      <c r="B261" s="36"/>
      <c r="C261" s="37"/>
      <c r="D261" s="37"/>
      <c r="E261" s="38"/>
      <c r="F261" s="36"/>
      <c r="G261" s="39">
        <f>=IF(OR(A261="",F261="",H261&lt;&gt;"منتظر"),"",F261-TODAY())</f>
      </c>
      <c r="H261" s="35"/>
      <c r="I261" s="36"/>
      <c r="J261" s="37"/>
      <c r="K261" s="37"/>
    </row>
    <row r="262" spans="1:11" x14ac:dyDescent="0.25">
      <c r="A262" s="30"/>
      <c r="B262" s="31"/>
      <c r="C262" s="32"/>
      <c r="D262" s="32"/>
      <c r="E262" s="33"/>
      <c r="F262" s="31"/>
      <c r="G262" s="34">
        <f>=IF(OR(A262="",F262="",H262&lt;&gt;"منتظر"),"",F262-TODAY())</f>
      </c>
      <c r="H262" s="30"/>
      <c r="I262" s="31"/>
      <c r="J262" s="32"/>
      <c r="K262" s="32"/>
    </row>
    <row r="263" spans="1:11" x14ac:dyDescent="0.25">
      <c r="A263" s="35"/>
      <c r="B263" s="36"/>
      <c r="C263" s="37"/>
      <c r="D263" s="37"/>
      <c r="E263" s="38"/>
      <c r="F263" s="36"/>
      <c r="G263" s="39">
        <f>=IF(OR(A263="",F263="",H263&lt;&gt;"منتظر"),"",F263-TODAY())</f>
      </c>
      <c r="H263" s="35"/>
      <c r="I263" s="36"/>
      <c r="J263" s="37"/>
      <c r="K263" s="37"/>
    </row>
    <row r="264" spans="1:11" x14ac:dyDescent="0.25">
      <c r="A264" s="30"/>
      <c r="B264" s="31"/>
      <c r="C264" s="32"/>
      <c r="D264" s="32"/>
      <c r="E264" s="33"/>
      <c r="F264" s="31"/>
      <c r="G264" s="34">
        <f>=IF(OR(A264="",F264="",H264&lt;&gt;"منتظر"),"",F264-TODAY())</f>
      </c>
      <c r="H264" s="30"/>
      <c r="I264" s="31"/>
      <c r="J264" s="32"/>
      <c r="K264" s="32"/>
    </row>
    <row r="265" spans="1:11" x14ac:dyDescent="0.25">
      <c r="A265" s="35"/>
      <c r="B265" s="36"/>
      <c r="C265" s="37"/>
      <c r="D265" s="37"/>
      <c r="E265" s="38"/>
      <c r="F265" s="36"/>
      <c r="G265" s="39">
        <f>=IF(OR(A265="",F265="",H265&lt;&gt;"منتظر"),"",F265-TODAY())</f>
      </c>
      <c r="H265" s="35"/>
      <c r="I265" s="36"/>
      <c r="J265" s="37"/>
      <c r="K265" s="37"/>
    </row>
    <row r="266" spans="1:11" x14ac:dyDescent="0.25">
      <c r="A266" s="30"/>
      <c r="B266" s="31"/>
      <c r="C266" s="32"/>
      <c r="D266" s="32"/>
      <c r="E266" s="33"/>
      <c r="F266" s="31"/>
      <c r="G266" s="34">
        <f>=IF(OR(A266="",F266="",H266&lt;&gt;"منتظر"),"",F266-TODAY())</f>
      </c>
      <c r="H266" s="30"/>
      <c r="I266" s="31"/>
      <c r="J266" s="32"/>
      <c r="K266" s="32"/>
    </row>
    <row r="267" spans="1:11" x14ac:dyDescent="0.25">
      <c r="A267" s="35"/>
      <c r="B267" s="36"/>
      <c r="C267" s="37"/>
      <c r="D267" s="37"/>
      <c r="E267" s="38"/>
      <c r="F267" s="36"/>
      <c r="G267" s="39">
        <f>=IF(OR(A267="",F267="",H267&lt;&gt;"منتظر"),"",F267-TODAY())</f>
      </c>
      <c r="H267" s="35"/>
      <c r="I267" s="36"/>
      <c r="J267" s="37"/>
      <c r="K267" s="37"/>
    </row>
    <row r="268" spans="1:11" x14ac:dyDescent="0.25">
      <c r="A268" s="30"/>
      <c r="B268" s="31"/>
      <c r="C268" s="32"/>
      <c r="D268" s="32"/>
      <c r="E268" s="33"/>
      <c r="F268" s="31"/>
      <c r="G268" s="34">
        <f>=IF(OR(A268="",F268="",H268&lt;&gt;"منتظر"),"",F268-TODAY())</f>
      </c>
      <c r="H268" s="30"/>
      <c r="I268" s="31"/>
      <c r="J268" s="32"/>
      <c r="K268" s="32"/>
    </row>
    <row r="269" spans="1:11" x14ac:dyDescent="0.25">
      <c r="A269" s="35"/>
      <c r="B269" s="36"/>
      <c r="C269" s="37"/>
      <c r="D269" s="37"/>
      <c r="E269" s="38"/>
      <c r="F269" s="36"/>
      <c r="G269" s="39">
        <f>=IF(OR(A269="",F269="",H269&lt;&gt;"منتظر"),"",F269-TODAY())</f>
      </c>
      <c r="H269" s="35"/>
      <c r="I269" s="36"/>
      <c r="J269" s="37"/>
      <c r="K269" s="37"/>
    </row>
    <row r="270" spans="1:11" x14ac:dyDescent="0.25">
      <c r="A270" s="30"/>
      <c r="B270" s="31"/>
      <c r="C270" s="32"/>
      <c r="D270" s="32"/>
      <c r="E270" s="33"/>
      <c r="F270" s="31"/>
      <c r="G270" s="34">
        <f>=IF(OR(A270="",F270="",H270&lt;&gt;"منتظر"),"",F270-TODAY())</f>
      </c>
      <c r="H270" s="30"/>
      <c r="I270" s="31"/>
      <c r="J270" s="32"/>
      <c r="K270" s="32"/>
    </row>
    <row r="271" spans="1:11" x14ac:dyDescent="0.25">
      <c r="A271" s="35"/>
      <c r="B271" s="36"/>
      <c r="C271" s="37"/>
      <c r="D271" s="37"/>
      <c r="E271" s="38"/>
      <c r="F271" s="36"/>
      <c r="G271" s="39">
        <f>=IF(OR(A271="",F271="",H271&lt;&gt;"منتظر"),"",F271-TODAY())</f>
      </c>
      <c r="H271" s="35"/>
      <c r="I271" s="36"/>
      <c r="J271" s="37"/>
      <c r="K271" s="37"/>
    </row>
    <row r="272" spans="1:11" x14ac:dyDescent="0.25">
      <c r="A272" s="30"/>
      <c r="B272" s="31"/>
      <c r="C272" s="32"/>
      <c r="D272" s="32"/>
      <c r="E272" s="33"/>
      <c r="F272" s="31"/>
      <c r="G272" s="34">
        <f>=IF(OR(A272="",F272="",H272&lt;&gt;"منتظر"),"",F272-TODAY())</f>
      </c>
      <c r="H272" s="30"/>
      <c r="I272" s="31"/>
      <c r="J272" s="32"/>
      <c r="K272" s="32"/>
    </row>
    <row r="273" spans="1:11" x14ac:dyDescent="0.25">
      <c r="A273" s="35"/>
      <c r="B273" s="36"/>
      <c r="C273" s="37"/>
      <c r="D273" s="37"/>
      <c r="E273" s="38"/>
      <c r="F273" s="36"/>
      <c r="G273" s="39">
        <f>=IF(OR(A273="",F273="",H273&lt;&gt;"منتظر"),"",F273-TODAY())</f>
      </c>
      <c r="H273" s="35"/>
      <c r="I273" s="36"/>
      <c r="J273" s="37"/>
      <c r="K273" s="37"/>
    </row>
    <row r="274" spans="1:11" x14ac:dyDescent="0.25">
      <c r="A274" s="30"/>
      <c r="B274" s="31"/>
      <c r="C274" s="32"/>
      <c r="D274" s="32"/>
      <c r="E274" s="33"/>
      <c r="F274" s="31"/>
      <c r="G274" s="34">
        <f>=IF(OR(A274="",F274="",H274&lt;&gt;"منتظر"),"",F274-TODAY())</f>
      </c>
      <c r="H274" s="30"/>
      <c r="I274" s="31"/>
      <c r="J274" s="32"/>
      <c r="K274" s="32"/>
    </row>
    <row r="275" spans="1:11" x14ac:dyDescent="0.25">
      <c r="A275" s="35"/>
      <c r="B275" s="36"/>
      <c r="C275" s="37"/>
      <c r="D275" s="37"/>
      <c r="E275" s="38"/>
      <c r="F275" s="36"/>
      <c r="G275" s="39">
        <f>=IF(OR(A275="",F275="",H275&lt;&gt;"منتظر"),"",F275-TODAY())</f>
      </c>
      <c r="H275" s="35"/>
      <c r="I275" s="36"/>
      <c r="J275" s="37"/>
      <c r="K275" s="37"/>
    </row>
    <row r="276" spans="1:11" x14ac:dyDescent="0.25">
      <c r="A276" s="30"/>
      <c r="B276" s="31"/>
      <c r="C276" s="32"/>
      <c r="D276" s="32"/>
      <c r="E276" s="33"/>
      <c r="F276" s="31"/>
      <c r="G276" s="34">
        <f>=IF(OR(A276="",F276="",H276&lt;&gt;"منتظر"),"",F276-TODAY())</f>
      </c>
      <c r="H276" s="30"/>
      <c r="I276" s="31"/>
      <c r="J276" s="32"/>
      <c r="K276" s="32"/>
    </row>
    <row r="277" spans="1:11" x14ac:dyDescent="0.25">
      <c r="A277" s="35"/>
      <c r="B277" s="36"/>
      <c r="C277" s="37"/>
      <c r="D277" s="37"/>
      <c r="E277" s="38"/>
      <c r="F277" s="36"/>
      <c r="G277" s="39">
        <f>=IF(OR(A277="",F277="",H277&lt;&gt;"منتظر"),"",F277-TODAY())</f>
      </c>
      <c r="H277" s="35"/>
      <c r="I277" s="36"/>
      <c r="J277" s="37"/>
      <c r="K277" s="37"/>
    </row>
    <row r="278" spans="1:11" x14ac:dyDescent="0.25">
      <c r="A278" s="30"/>
      <c r="B278" s="31"/>
      <c r="C278" s="32"/>
      <c r="D278" s="32"/>
      <c r="E278" s="33"/>
      <c r="F278" s="31"/>
      <c r="G278" s="34">
        <f>=IF(OR(A278="",F278="",H278&lt;&gt;"منتظر"),"",F278-TODAY())</f>
      </c>
      <c r="H278" s="30"/>
      <c r="I278" s="31"/>
      <c r="J278" s="32"/>
      <c r="K278" s="32"/>
    </row>
    <row r="279" spans="1:11" x14ac:dyDescent="0.25">
      <c r="A279" s="35"/>
      <c r="B279" s="36"/>
      <c r="C279" s="37"/>
      <c r="D279" s="37"/>
      <c r="E279" s="38"/>
      <c r="F279" s="36"/>
      <c r="G279" s="39">
        <f>=IF(OR(A279="",F279="",H279&lt;&gt;"منتظر"),"",F279-TODAY())</f>
      </c>
      <c r="H279" s="35"/>
      <c r="I279" s="36"/>
      <c r="J279" s="37"/>
      <c r="K279" s="37"/>
    </row>
    <row r="280" spans="1:11" x14ac:dyDescent="0.25">
      <c r="A280" s="30"/>
      <c r="B280" s="31"/>
      <c r="C280" s="32"/>
      <c r="D280" s="32"/>
      <c r="E280" s="33"/>
      <c r="F280" s="31"/>
      <c r="G280" s="34">
        <f>=IF(OR(A280="",F280="",H280&lt;&gt;"منتظر"),"",F280-TODAY())</f>
      </c>
      <c r="H280" s="30"/>
      <c r="I280" s="31"/>
      <c r="J280" s="32"/>
      <c r="K280" s="32"/>
    </row>
    <row r="281" spans="1:11" x14ac:dyDescent="0.25">
      <c r="A281" s="35"/>
      <c r="B281" s="36"/>
      <c r="C281" s="37"/>
      <c r="D281" s="37"/>
      <c r="E281" s="38"/>
      <c r="F281" s="36"/>
      <c r="G281" s="39">
        <f>=IF(OR(A281="",F281="",H281&lt;&gt;"منتظر"),"",F281-TODAY())</f>
      </c>
      <c r="H281" s="35"/>
      <c r="I281" s="36"/>
      <c r="J281" s="37"/>
      <c r="K281" s="37"/>
    </row>
    <row r="282" spans="1:11" x14ac:dyDescent="0.25">
      <c r="A282" s="30"/>
      <c r="B282" s="31"/>
      <c r="C282" s="32"/>
      <c r="D282" s="32"/>
      <c r="E282" s="33"/>
      <c r="F282" s="31"/>
      <c r="G282" s="34">
        <f>=IF(OR(A282="",F282="",H282&lt;&gt;"منتظر"),"",F282-TODAY())</f>
      </c>
      <c r="H282" s="30"/>
      <c r="I282" s="31"/>
      <c r="J282" s="32"/>
      <c r="K282" s="32"/>
    </row>
    <row r="283" spans="1:11" x14ac:dyDescent="0.25">
      <c r="A283" s="35"/>
      <c r="B283" s="36"/>
      <c r="C283" s="37"/>
      <c r="D283" s="37"/>
      <c r="E283" s="38"/>
      <c r="F283" s="36"/>
      <c r="G283" s="39">
        <f>=IF(OR(A283="",F283="",H283&lt;&gt;"منتظر"),"",F283-TODAY())</f>
      </c>
      <c r="H283" s="35"/>
      <c r="I283" s="36"/>
      <c r="J283" s="37"/>
      <c r="K283" s="37"/>
    </row>
    <row r="284" spans="1:11" x14ac:dyDescent="0.25">
      <c r="A284" s="30"/>
      <c r="B284" s="31"/>
      <c r="C284" s="32"/>
      <c r="D284" s="32"/>
      <c r="E284" s="33"/>
      <c r="F284" s="31"/>
      <c r="G284" s="34">
        <f>=IF(OR(A284="",F284="",H284&lt;&gt;"منتظر"),"",F284-TODAY())</f>
      </c>
      <c r="H284" s="30"/>
      <c r="I284" s="31"/>
      <c r="J284" s="32"/>
      <c r="K284" s="32"/>
    </row>
    <row r="285" spans="1:11" x14ac:dyDescent="0.25">
      <c r="A285" s="35"/>
      <c r="B285" s="36"/>
      <c r="C285" s="37"/>
      <c r="D285" s="37"/>
      <c r="E285" s="38"/>
      <c r="F285" s="36"/>
      <c r="G285" s="39">
        <f>=IF(OR(A285="",F285="",H285&lt;&gt;"منتظر"),"",F285-TODAY())</f>
      </c>
      <c r="H285" s="35"/>
      <c r="I285" s="36"/>
      <c r="J285" s="37"/>
      <c r="K285" s="37"/>
    </row>
    <row r="286" spans="1:11" x14ac:dyDescent="0.25">
      <c r="A286" s="30"/>
      <c r="B286" s="31"/>
      <c r="C286" s="32"/>
      <c r="D286" s="32"/>
      <c r="E286" s="33"/>
      <c r="F286" s="31"/>
      <c r="G286" s="34">
        <f>=IF(OR(A286="",F286="",H286&lt;&gt;"منتظر"),"",F286-TODAY())</f>
      </c>
      <c r="H286" s="30"/>
      <c r="I286" s="31"/>
      <c r="J286" s="32"/>
      <c r="K286" s="32"/>
    </row>
    <row r="287" spans="1:11" x14ac:dyDescent="0.25">
      <c r="A287" s="35"/>
      <c r="B287" s="36"/>
      <c r="C287" s="37"/>
      <c r="D287" s="37"/>
      <c r="E287" s="38"/>
      <c r="F287" s="36"/>
      <c r="G287" s="39">
        <f>=IF(OR(A287="",F287="",H287&lt;&gt;"منتظر"),"",F287-TODAY())</f>
      </c>
      <c r="H287" s="35"/>
      <c r="I287" s="36"/>
      <c r="J287" s="37"/>
      <c r="K287" s="37"/>
    </row>
    <row r="288" spans="1:11" x14ac:dyDescent="0.25">
      <c r="A288" s="30"/>
      <c r="B288" s="31"/>
      <c r="C288" s="32"/>
      <c r="D288" s="32"/>
      <c r="E288" s="33"/>
      <c r="F288" s="31"/>
      <c r="G288" s="34">
        <f>=IF(OR(A288="",F288="",H288&lt;&gt;"منتظر"),"",F288-TODAY())</f>
      </c>
      <c r="H288" s="30"/>
      <c r="I288" s="31"/>
      <c r="J288" s="32"/>
      <c r="K288" s="32"/>
    </row>
    <row r="289" spans="1:11" x14ac:dyDescent="0.25">
      <c r="A289" s="35"/>
      <c r="B289" s="36"/>
      <c r="C289" s="37"/>
      <c r="D289" s="37"/>
      <c r="E289" s="38"/>
      <c r="F289" s="36"/>
      <c r="G289" s="39">
        <f>=IF(OR(A289="",F289="",H289&lt;&gt;"منتظر"),"",F289-TODAY())</f>
      </c>
      <c r="H289" s="35"/>
      <c r="I289" s="36"/>
      <c r="J289" s="37"/>
      <c r="K289" s="37"/>
    </row>
    <row r="290" spans="1:11" x14ac:dyDescent="0.25">
      <c r="A290" s="30"/>
      <c r="B290" s="31"/>
      <c r="C290" s="32"/>
      <c r="D290" s="32"/>
      <c r="E290" s="33"/>
      <c r="F290" s="31"/>
      <c r="G290" s="34">
        <f>=IF(OR(A290="",F290="",H290&lt;&gt;"منتظر"),"",F290-TODAY())</f>
      </c>
      <c r="H290" s="30"/>
      <c r="I290" s="31"/>
      <c r="J290" s="32"/>
      <c r="K290" s="32"/>
    </row>
    <row r="291" spans="1:11" x14ac:dyDescent="0.25">
      <c r="A291" s="35"/>
      <c r="B291" s="36"/>
      <c r="C291" s="37"/>
      <c r="D291" s="37"/>
      <c r="E291" s="38"/>
      <c r="F291" s="36"/>
      <c r="G291" s="39">
        <f>=IF(OR(A291="",F291="",H291&lt;&gt;"منتظر"),"",F291-TODAY())</f>
      </c>
      <c r="H291" s="35"/>
      <c r="I291" s="36"/>
      <c r="J291" s="37"/>
      <c r="K291" s="37"/>
    </row>
    <row r="292" spans="1:11" x14ac:dyDescent="0.25">
      <c r="A292" s="30"/>
      <c r="B292" s="31"/>
      <c r="C292" s="32"/>
      <c r="D292" s="32"/>
      <c r="E292" s="33"/>
      <c r="F292" s="31"/>
      <c r="G292" s="34">
        <f>=IF(OR(A292="",F292="",H292&lt;&gt;"منتظر"),"",F292-TODAY())</f>
      </c>
      <c r="H292" s="30"/>
      <c r="I292" s="31"/>
      <c r="J292" s="32"/>
      <c r="K292" s="32"/>
    </row>
    <row r="293" spans="1:11" x14ac:dyDescent="0.25">
      <c r="A293" s="35"/>
      <c r="B293" s="36"/>
      <c r="C293" s="37"/>
      <c r="D293" s="37"/>
      <c r="E293" s="38"/>
      <c r="F293" s="36"/>
      <c r="G293" s="39">
        <f>=IF(OR(A293="",F293="",H293&lt;&gt;"منتظر"),"",F293-TODAY())</f>
      </c>
      <c r="H293" s="35"/>
      <c r="I293" s="36"/>
      <c r="J293" s="37"/>
      <c r="K293" s="37"/>
    </row>
    <row r="294" spans="1:11" x14ac:dyDescent="0.25">
      <c r="A294" s="30"/>
      <c r="B294" s="31"/>
      <c r="C294" s="32"/>
      <c r="D294" s="32"/>
      <c r="E294" s="33"/>
      <c r="F294" s="31"/>
      <c r="G294" s="34">
        <f>=IF(OR(A294="",F294="",H294&lt;&gt;"منتظر"),"",F294-TODAY())</f>
      </c>
      <c r="H294" s="30"/>
      <c r="I294" s="31"/>
      <c r="J294" s="32"/>
      <c r="K294" s="32"/>
    </row>
    <row r="295" spans="1:11" x14ac:dyDescent="0.25">
      <c r="A295" s="35"/>
      <c r="B295" s="36"/>
      <c r="C295" s="37"/>
      <c r="D295" s="37"/>
      <c r="E295" s="38"/>
      <c r="F295" s="36"/>
      <c r="G295" s="39">
        <f>=IF(OR(A295="",F295="",H295&lt;&gt;"منتظر"),"",F295-TODAY())</f>
      </c>
      <c r="H295" s="35"/>
      <c r="I295" s="36"/>
      <c r="J295" s="37"/>
      <c r="K295" s="37"/>
    </row>
    <row r="296" spans="1:11" x14ac:dyDescent="0.25">
      <c r="A296" s="30"/>
      <c r="B296" s="31"/>
      <c r="C296" s="32"/>
      <c r="D296" s="32"/>
      <c r="E296" s="33"/>
      <c r="F296" s="31"/>
      <c r="G296" s="34">
        <f>=IF(OR(A296="",F296="",H296&lt;&gt;"منتظر"),"",F296-TODAY())</f>
      </c>
      <c r="H296" s="30"/>
      <c r="I296" s="31"/>
      <c r="J296" s="32"/>
      <c r="K296" s="32"/>
    </row>
    <row r="297" spans="1:11" x14ac:dyDescent="0.25">
      <c r="A297" s="35"/>
      <c r="B297" s="36"/>
      <c r="C297" s="37"/>
      <c r="D297" s="37"/>
      <c r="E297" s="38"/>
      <c r="F297" s="36"/>
      <c r="G297" s="39">
        <f>=IF(OR(A297="",F297="",H297&lt;&gt;"منتظر"),"",F297-TODAY())</f>
      </c>
      <c r="H297" s="35"/>
      <c r="I297" s="36"/>
      <c r="J297" s="37"/>
      <c r="K297" s="37"/>
    </row>
    <row r="298" spans="1:11" x14ac:dyDescent="0.25">
      <c r="A298" s="30"/>
      <c r="B298" s="31"/>
      <c r="C298" s="32"/>
      <c r="D298" s="32"/>
      <c r="E298" s="33"/>
      <c r="F298" s="31"/>
      <c r="G298" s="34">
        <f>=IF(OR(A298="",F298="",H298&lt;&gt;"منتظر"),"",F298-TODAY())</f>
      </c>
      <c r="H298" s="30"/>
      <c r="I298" s="31"/>
      <c r="J298" s="32"/>
      <c r="K298" s="32"/>
    </row>
    <row r="299" spans="1:11" x14ac:dyDescent="0.25">
      <c r="A299" s="35"/>
      <c r="B299" s="36"/>
      <c r="C299" s="37"/>
      <c r="D299" s="37"/>
      <c r="E299" s="38"/>
      <c r="F299" s="36"/>
      <c r="G299" s="39">
        <f>=IF(OR(A299="",F299="",H299&lt;&gt;"منتظر"),"",F299-TODAY())</f>
      </c>
      <c r="H299" s="35"/>
      <c r="I299" s="36"/>
      <c r="J299" s="37"/>
      <c r="K299" s="37"/>
    </row>
    <row r="300" spans="1:11" x14ac:dyDescent="0.25">
      <c r="A300" s="30"/>
      <c r="B300" s="31"/>
      <c r="C300" s="32"/>
      <c r="D300" s="32"/>
      <c r="E300" s="33"/>
      <c r="F300" s="31"/>
      <c r="G300" s="34">
        <f>=IF(OR(A300="",F300="",H300&lt;&gt;"منتظر"),"",F300-TODAY())</f>
      </c>
      <c r="H300" s="30"/>
      <c r="I300" s="31"/>
      <c r="J300" s="32"/>
      <c r="K300" s="32"/>
    </row>
  </sheetData>
  <autoFilter ref="A1:K1"/>
  <conditionalFormatting sqref="H2:H300">
    <cfRule type="cellIs" dxfId="0" priority="1" operator="equal">
      <formula>"قبول"</formula>
    </cfRule>
  </conditionalFormatting>
  <conditionalFormatting sqref="H2:H300">
    <cfRule type="cellIs" dxfId="1" priority="1" operator="equal">
      <formula>"مسترد"</formula>
    </cfRule>
  </conditionalFormatting>
  <conditionalFormatting sqref="H2:H300">
    <cfRule type="cellIs" dxfId="2" priority="1" operator="equal">
      <formula>"میعاد ختم"</formula>
    </cfRule>
  </conditionalFormatting>
  <conditionalFormatting sqref="G2:G300">
    <cfRule type="cellIs" dxfId="3" priority="1" operator="lessThan">
      <formula>0</formula>
    </cfRule>
  </conditionalFormatting>
  <dataValidations count="2">
    <dataValidation type="list" allowBlank="1" showErrorMessage="1" errorTitle="غلط قدر" error="براہ کرم فہرست میں سے ایک آپشن منتخب کریں۔" sqref="H10:H300">
      <formula1>"منتظر,قبول,مسترد,میعاد ختم"</formula1>
    </dataValidation>
    <dataValidation type="list" allowBlank="1" showErrorMessage="1" errorTitle="غلط قدر" error="براہ کرم فہرست میں سے ایک آپشن منتخب کریں۔" sqref="H2:H300">
      <formula1>"منتظر,قبول,مسترد,میعاد ختم"</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7"/>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40" t="s">
        <v>79</v>
      </c>
    </row>
    <row r="3" spans="2:2" x14ac:dyDescent="0.25">
      <c r="B3" s="41" t="s">
        <v>80</v>
      </c>
    </row>
    <row r="5" spans="2:5" x14ac:dyDescent="0.25">
      <c r="B5" s="42" t="s">
        <v>81</v>
      </c>
      <c r="C5" s="43"/>
      <c r="E5" s="44" t="s">
        <v>82</v>
      </c>
    </row>
    <row r="6" ht="30" customHeight="1" spans="2:5" x14ac:dyDescent="0.25">
      <c r="B6" s="45" t="s">
        <v>83</v>
      </c>
      <c r="C6" s="46">
        <f>COUNTA('ڈیٹا'!A2:A300)</f>
      </c>
      <c r="E6" s="47" t="s">
        <v>84</v>
      </c>
    </row>
    <row r="7" ht="30" customHeight="1" spans="2:5" x14ac:dyDescent="0.25">
      <c r="B7" s="45" t="s">
        <v>85</v>
      </c>
      <c r="C7" s="46">
        <f>COUNTIF('ڈیٹا'!H2:H300,"منتظر")</f>
      </c>
      <c r="E7" s="47" t="s">
        <v>86</v>
      </c>
    </row>
    <row r="8" ht="30" customHeight="1" spans="2:5" x14ac:dyDescent="0.25">
      <c r="B8" s="45" t="s">
        <v>87</v>
      </c>
      <c r="C8" s="48">
        <f>SUMIF('ڈیٹا'!H2:H300,"منتظر",'ڈیٹا'!E2:E300)</f>
      </c>
      <c r="E8" s="47" t="s">
        <v>88</v>
      </c>
    </row>
    <row r="9" ht="30" customHeight="1" spans="2:5" x14ac:dyDescent="0.25">
      <c r="B9" s="45" t="s">
        <v>89</v>
      </c>
      <c r="C9" s="46">
        <f>COUNTIF('ڈیٹا'!H2:H300,"قبول")</f>
      </c>
      <c r="E9" s="47" t="s">
        <v>90</v>
      </c>
    </row>
    <row r="10" ht="30" customHeight="1" spans="2:5" x14ac:dyDescent="0.25">
      <c r="B10" s="45" t="s">
        <v>91</v>
      </c>
      <c r="C10" s="48">
        <f>SUMIF('ڈیٹا'!H2:H300,"قبول",'ڈیٹا'!E2:E300)</f>
      </c>
      <c r="E10" s="47" t="s">
        <v>92</v>
      </c>
    </row>
    <row r="11" spans="2:3" x14ac:dyDescent="0.25">
      <c r="B11" s="45" t="s">
        <v>93</v>
      </c>
      <c r="C11" s="46">
        <f>COUNTIF('ڈیٹا'!H2:H300,"مسترد")</f>
      </c>
    </row>
    <row r="12" ht="24" customHeight="1" spans="2:5" x14ac:dyDescent="0.25">
      <c r="B12" s="45" t="s">
        <v>94</v>
      </c>
      <c r="C12" s="48">
        <f>SUMIF('ڈیٹا'!H2:H300,"مسترد",'ڈیٹا'!E2:E300)</f>
      </c>
      <c r="E12" s="49" t="s">
        <v>95</v>
      </c>
    </row>
    <row r="13" spans="2:3" x14ac:dyDescent="0.25">
      <c r="B13" s="45" t="s">
        <v>96</v>
      </c>
      <c r="C13" s="46">
        <f>COUNTIF('ڈیٹا'!H2:H300,"میعاد ختم")</f>
      </c>
    </row>
    <row r="14" spans="2:3" x14ac:dyDescent="0.25">
      <c r="B14" s="45" t="s">
        <v>97</v>
      </c>
      <c r="C14" s="48">
        <f>SUMIF('ڈیٹا'!H2:H300,"میعاد ختم",'ڈیٹا'!E2:E300)</f>
      </c>
    </row>
    <row r="15" spans="2:3" x14ac:dyDescent="0.25">
      <c r="B15" s="45" t="s">
        <v>98</v>
      </c>
      <c r="C15" s="46">
        <f>COUNTIFS('ڈیٹا'!H2:H300,"منتظر",'ڈیٹا'!F2:F300,"&lt;"&amp;TODAY())</f>
      </c>
    </row>
    <row r="16" spans="2:3" x14ac:dyDescent="0.25">
      <c r="B16" s="45" t="s">
        <v>99</v>
      </c>
      <c r="C16" s="50">
        <f>IFERROR(COUNTIF('ڈیٹا'!H2:H300,"قبول")/(COUNTIF('ڈیٹا'!H2:H300,"قبول")+COUNTIF('ڈیٹا'!H2:H300,"مسترد")+COUNTIF('ڈیٹا'!H2:H300,"میعاد ختم")),0)</f>
      </c>
    </row>
    <row r="17" spans="2:3" x14ac:dyDescent="0.25">
      <c r="B17" s="45" t="s">
        <v>100</v>
      </c>
      <c r="C17" s="50">
        <f>IFERROR(SUMIF('ڈیٹا'!H2:H300,"قبول",'ڈیٹا'!E2:E300)/(SUMIF('ڈیٹا'!H2:H300,"قبول",'ڈیٹا'!E2:E300)+SUMIF('ڈیٹا'!H2:H300,"مسترد",'ڈیٹا'!E2:E300)+SUMIF('ڈیٹا'!H2:H300,"میعاد ختم",'ڈیٹا'!E2:E300)),0)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FormatPr defaultRowHeight="15" outlineLevelRow="0" outlineLevelCol="0" x14ac:dyDescent="55"/>
  <cols>
    <col min="1" max="2" width="22" customWidth="1"/>
  </cols>
  <sheetData>
    <row r="1" spans="1:2" x14ac:dyDescent="0.25">
      <c r="A1" s="51" t="s">
        <v>48</v>
      </c>
      <c r="B1" s="51" t="s">
        <v>19</v>
      </c>
    </row>
    <row r="2" spans="1:2" x14ac:dyDescent="0.25">
      <c r="A2" t="s">
        <v>72</v>
      </c>
      <c r="B2" t="s">
        <v>25</v>
      </c>
    </row>
    <row r="3" spans="1:2" x14ac:dyDescent="0.25">
      <c r="A3" t="s">
        <v>55</v>
      </c>
      <c r="B3" t="s">
        <v>101</v>
      </c>
    </row>
    <row r="4" spans="1:2" x14ac:dyDescent="0.25">
      <c r="A4" t="s">
        <v>61</v>
      </c>
      <c r="B4" t="s">
        <v>102</v>
      </c>
    </row>
    <row r="5" spans="1:2" x14ac:dyDescent="0.25">
      <c r="A5" t="s">
        <v>67</v>
      </c>
      <c r="B5" t="s">
        <v>103</v>
      </c>
    </row>
    <row r="6" spans="2:2" x14ac:dyDescent="0.25">
      <c r="B6" t="s">
        <v>104</v>
      </c>
    </row>
    <row r="7" spans="2:2" x14ac:dyDescent="0.25">
      <c r="B7" t="s">
        <v>105</v>
      </c>
    </row>
    <row r="8" spans="2:2" x14ac:dyDescent="0.25">
      <c r="B8" t="s">
        <v>106</v>
      </c>
    </row>
    <row r="9" spans="2:2" x14ac:dyDescent="0.25">
      <c r="B9" t="s">
        <v>107</v>
      </c>
    </row>
    <row r="10" spans="2:2" x14ac:dyDescent="0.25">
      <c r="B10" t="s">
        <v>108</v>
      </c>
    </row>
    <row r="11" spans="2:2" x14ac:dyDescent="0.25">
      <c r="B11" t="s">
        <v>28</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قیمت کوٹیشن</vt:lpstr>
      <vt:lpstr>ڈیٹا</vt:lpstr>
      <vt:lpstr>خلاصہ</vt:lpstr>
      <vt:lpstr>فہرستیں</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Fiyat Teklif Formu — ücretsiz Excel şablonu · stokexcel.com</dc:description>
  <cp:keywords/>
  <cp:category/>
  <cp:lastModifiedBy>Unknown</cp:lastModifiedBy>
  <dcterms:created xsi:type="dcterms:W3CDTF">2026-08-26T00:00:00Z</dcterms:created>
  <dcterms:modified xsi:type="dcterms:W3CDTF">2026-10-03T03:25:43Z</dcterms:modified>
</cp:coreProperties>
</file>