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ữ liệu" state="visible" r:id="rId4"/>
    <sheet sheetId="2" name="Tổng hợp" state="visible" r:id="rId5"/>
    <sheet sheetId="3" name="Danh sách" state="visible" r:id="rId6"/>
  </sheets>
  <calcPr calcId="171027" fullCalcOnLoad="1"/>
</workbook>
</file>

<file path=xl/sharedStrings.xml><?xml version="1.0" encoding="utf-8"?>
<sst xmlns="http://schemas.openxmlformats.org/spreadsheetml/2006/main" count="121" uniqueCount="77">
  <si>
    <t>Loại</t>
  </si>
  <si>
    <t>Chiều</t>
  </si>
  <si>
    <t>Người ký phát / Con nợ</t>
  </si>
  <si>
    <t>Nhận từ / Giao cho (đối tác)</t>
  </si>
  <si>
    <t>Ngân hàng / Chi nhánh</t>
  </si>
  <si>
    <t>Số seri</t>
  </si>
  <si>
    <t>Ngày phát hành</t>
  </si>
  <si>
    <t>Ngày đến hạn</t>
  </si>
  <si>
    <t>Số tiền</t>
  </si>
  <si>
    <t>Trạng thái</t>
  </si>
  <si>
    <t>Chuyển nhượng cho</t>
  </si>
  <si>
    <t>Số ngày đến hạn</t>
  </si>
  <si>
    <t>Tình trạng hạn</t>
  </si>
  <si>
    <t>Ghi chú / Quỹ-Ngân hàng</t>
  </si>
  <si>
    <t>Séc</t>
  </si>
  <si>
    <t>Nhận</t>
  </si>
  <si>
    <t>Kaya Yapı Malzemeleri</t>
  </si>
  <si>
    <t>Ziraat / Trung tâm</t>
  </si>
  <si>
    <t>4481127</t>
  </si>
  <si>
    <t>Đang giữ</t>
  </si>
  <si>
    <t/>
  </si>
  <si>
    <t>Kỳ phiếu</t>
  </si>
  <si>
    <t>Ali Demir</t>
  </si>
  <si>
    <t>Demir Hırdavat</t>
  </si>
  <si>
    <t>S-0021</t>
  </si>
  <si>
    <t>Đợt 1 trong 3 đợt</t>
  </si>
  <si>
    <t>Aras Tekstil</t>
  </si>
  <si>
    <t>Yıldız Market</t>
  </si>
  <si>
    <t>İş Bankası / Sanayi</t>
  </si>
  <si>
    <t>1175530</t>
  </si>
  <si>
    <t>Bị từ chối / protest</t>
  </si>
  <si>
    <t>Số tiền đã ghi ngược vào tài khoản đối tác</t>
  </si>
  <si>
    <t>Ak Otomotiv</t>
  </si>
  <si>
    <t>Garanti / Çarşı</t>
  </si>
  <si>
    <t>2093318</t>
  </si>
  <si>
    <t>Đã chuyển nhượng</t>
  </si>
  <si>
    <t>Boya Tedarik A.Ş.</t>
  </si>
  <si>
    <t>Đối ứng hóa đơn tháng 9</t>
  </si>
  <si>
    <t>Deniz İnşaat</t>
  </si>
  <si>
    <t>Vakıfbank / Trung tâm</t>
  </si>
  <si>
    <t>7730045</t>
  </si>
  <si>
    <t>Đã thu</t>
  </si>
  <si>
    <t>Đã vào tài khoản ngân hàng</t>
  </si>
  <si>
    <t>Phát hành</t>
  </si>
  <si>
    <t>Doanh nghiệp chúng tôi</t>
  </si>
  <si>
    <t>Ambalaj Sanayi Ltd.</t>
  </si>
  <si>
    <t>Halkbank / Trung tâm</t>
  </si>
  <si>
    <t>0056781</t>
  </si>
  <si>
    <t>Metal Profil A.Ş.</t>
  </si>
  <si>
    <t>S-0007</t>
  </si>
  <si>
    <t>Kara Nakliyat</t>
  </si>
  <si>
    <t>0056779</t>
  </si>
  <si>
    <t>Đã trả</t>
  </si>
  <si>
    <t>Đã trừ khỏi tài khoản</t>
  </si>
  <si>
    <t>Bảng theo dõi séc và kỳ phiếu</t>
  </si>
  <si>
    <t>Mẫu Excel miễn phí · stokexcel.com</t>
  </si>
  <si>
    <t>TỔNG HỢP</t>
  </si>
  <si>
    <t>CÁCH SỬ DỤNG</t>
  </si>
  <si>
    <t>Chứng từ đã ghi</t>
  </si>
  <si>
    <t>1. Xóa các dòng mẫu; nhập mỗi séc và kỳ phiếu thành một dòng riêng. Chọn Loại và Chiều từ danh sách: Nhận = khoản bạn sẽ thu, Phát hành = khoản bạn sẽ trả.</t>
  </si>
  <si>
    <t>Đang giữ — nhận (sẽ thu)</t>
  </si>
  <si>
    <t>2. Ghi người ký phát, đối tác, ngân hàng, số seri, ngày phát hành, ngày đến hạn và số tiền. Trạng thái của chứng từ còn mở giữ nguyên là "Đang giữ"; số ngày đến hạn được tính tự động.</t>
  </si>
  <si>
    <t>Đang giữ — phát hành (sẽ trả)</t>
  </si>
  <si>
    <t>3. Sắp xếp danh sách theo cột "Số ngày đến hạn". Vàng = tuần này, đỏ = đã quá hạn nhưng vẫn đang giữ.</t>
  </si>
  <si>
    <t>Khoản nhận đến hạn trong tháng này</t>
  </si>
  <si>
    <t>4. Vào ngày đến hạn, đặt trạng thái là Đã thu / Đã trả / Đã chuyển nhượng; nếu đã chuyển nhượng, hãy ghi người nhận. Đừng xóa dòng đã đóng.</t>
  </si>
  <si>
    <t>Khoản phát hành đến hạn trong tháng này</t>
  </si>
  <si>
    <t>5. Với chứng từ bị từ chối thanh toán, hãy đặt "Bị từ chối / protest" và ghi ngược số tiền vào tài khoản của đối tác dưới dạng ghi nợ ngay trong ngày. Về thủ tục pháp lý, hãy hỏi kế toán hoặc luật sư.</t>
  </si>
  <si>
    <t>Tác động tiền mặt ròng của tháng này (nhận − phát hành)</t>
  </si>
  <si>
    <t>Khoản nhận trong 30 ngày tới</t>
  </si>
  <si>
    <t>Khi Excel không còn đủ: dùng Ofisx — trên đám mây, trên điện thoại, tự động →</t>
  </si>
  <si>
    <t>Khoản phát hành trong 30 ngày tới</t>
  </si>
  <si>
    <t>Quá hạn nhưng vẫn đang giữ (nhận)</t>
  </si>
  <si>
    <t>Quá hạn nhưng vẫn đang giữ (phát hành)</t>
  </si>
  <si>
    <t>Tổng đã chuyển nhượng</t>
  </si>
  <si>
    <t>Bị từ chối / protest — số lượng</t>
  </si>
  <si>
    <t>Bị từ chối / protest — số tiền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</si>
</sst>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11" x14ac:knownFonts="1">
    <font>
      <color theme="1"/>
      <family val="2"/>
      <scheme val="minor"/>
      <sz val="11"/>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5">
    <fill>
      <patternFill patternType="none"/>
    </fill>
    <fill>
      <patternFill patternType="gray125"/>
    </fill>
    <fill>
      <patternFill patternType="solid">
        <fgColor rgb="FF11213F"/>
      </patternFill>
    </fill>
    <fill>
      <patternFill patternType="solid">
        <fgColor rgb="FFF3F6FB"/>
      </patternFill>
    </fill>
    <fill>
      <patternFill patternType="solid">
        <fgColor rgb="FFF59E0B"/>
      </patternFill>
    </fill>
  </fills>
  <borders count="4">
    <border>
      <left/>
      <right/>
      <top/>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center"/>
    </xf>
    <xf numFmtId="0" fontId="2" fillId="0" borderId="2" xfId="0" applyFont="1" applyBorder="1"/>
    <xf numFmtId="164" fontId="2" fillId="0" borderId="2" xfId="0" applyNumberFormat="1" applyFont="1" applyBorder="1" applyAlignment="1">
      <alignment horizontal="center"/>
    </xf>
    <xf numFmtId="165" fontId="2" fillId="0" borderId="2" xfId="0" applyNumberFormat="1" applyFont="1" applyBorder="1"/>
    <xf numFmtId="3" fontId="2" fillId="0" borderId="2" xfId="0" applyNumberFormat="1" applyFont="1" applyBorder="1" applyAlignment="1">
      <alignment horizontal="center"/>
    </xf>
    <xf numFmtId="0" fontId="2" fillId="3" borderId="2" xfId="0" applyFont="1" applyFill="1" applyBorder="1" applyAlignment="1">
      <alignment horizontal="center"/>
    </xf>
    <xf numFmtId="0" fontId="2" fillId="3" borderId="2" xfId="0" applyFont="1" applyFill="1" applyBorder="1"/>
    <xf numFmtId="164" fontId="2" fillId="3" borderId="2" xfId="0" applyNumberFormat="1" applyFont="1" applyFill="1" applyBorder="1" applyAlignment="1">
      <alignment horizontal="center"/>
    </xf>
    <xf numFmtId="165" fontId="2" fillId="3" borderId="2" xfId="0" applyNumberFormat="1" applyFont="1" applyFill="1" applyBorder="1"/>
    <xf numFmtId="3" fontId="2" fillId="3" borderId="2" xfId="0" applyNumberFormat="1" applyFont="1" applyFill="1" applyBorder="1" applyAlignment="1">
      <alignment horizontal="center"/>
    </xf>
    <xf numFmtId="0" fontId="3" fillId="0" borderId="0" xfId="0" applyFont="1"/>
    <xf numFmtId="0" fontId="4" fillId="0" borderId="0" xfId="0" applyFont="1"/>
    <xf numFmtId="0" fontId="5" fillId="2" borderId="0" xfId="0" applyFont="1" applyFill="1"/>
    <xf numFmtId="0" fontId="0" fillId="2" borderId="0" xfId="0" applyFill="1"/>
    <xf numFmtId="0" fontId="5" fillId="4" borderId="0" xfId="0" applyFont="1" applyFill="1"/>
    <xf numFmtId="0" fontId="6" fillId="0" borderId="3" xfId="0" applyFont="1" applyBorder="1"/>
    <xf numFmtId="3" fontId="7" fillId="0" borderId="3" xfId="0" applyNumberFormat="1" applyFont="1" applyBorder="1" applyAlignment="1">
      <alignment horizontal="right"/>
    </xf>
    <xf numFmtId="0" fontId="8" fillId="0" borderId="0" xfId="0" applyFont="1" applyAlignment="1">
      <alignment vertical="top" wrapText="1"/>
    </xf>
    <xf numFmtId="165" fontId="7" fillId="0" borderId="3" xfId="0" applyNumberFormat="1" applyFont="1" applyBorder="1" applyAlignment="1">
      <alignment horizontal="right"/>
    </xf>
    <xf numFmtId="0" fontId="9" fillId="0" borderId="0" xfId="0" applyFont="1"/>
    <xf numFmtId="0" fontId="10" fillId="2" borderId="0" xfId="0" applyFont="1" applyFill="1"/>
  </cellXfs>
  <cellStyles count="1">
    <cellStyle name="Normal" xfId="0" builtinId="0"/>
  </cellStyles>
  <dxfs count="6">
    <dxf>
      <font>
        <b/>
        <color rgb="FF991B1B"/>
      </font>
      <fill>
        <patternFill patternType="solid">
          <bgColor rgb="FFFEE2E2"/>
        </patternFill>
      </fill>
    </dxf>
    <dxf>
      <font>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cek-sene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2" max="2" width="10" customWidth="1"/>
    <col min="3" max="4" width="22" customWidth="1"/>
    <col min="5" max="5" width="18" customWidth="1"/>
    <col min="6" max="6" width="12" customWidth="1"/>
    <col min="7" max="8" width="13" customWidth="1"/>
    <col min="9" max="9" width="15" customWidth="1"/>
    <col min="10" max="11" width="20" customWidth="1"/>
    <col min="12" max="12" width="12" customWidth="1"/>
    <col min="13" max="13" width="16" customWidth="1"/>
    <col min="14" max="14" width="26" customWidth="1"/>
  </cols>
  <sheetData>
    <row r="1" ht="26" customHeight="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3" t="s">
        <v>16</v>
      </c>
      <c r="D2" s="3" t="s">
        <v>16</v>
      </c>
      <c r="E2" s="3" t="s">
        <v>17</v>
      </c>
      <c r="F2" s="2" t="s">
        <v>18</v>
      </c>
      <c r="G2" s="4">
        <v>46235</v>
      </c>
      <c r="H2" s="4">
        <v>46295</v>
      </c>
      <c r="I2" s="5">
        <v>14500</v>
      </c>
      <c r="J2" s="2" t="s">
        <v>19</v>
      </c>
      <c r="K2" s="3" t="s">
        <v>20</v>
      </c>
      <c r="L2" s="6">
        <f>=IF(OR(H2="",J2&lt;&gt;"Đang giữ"),"",H2-TODAY())</f>
      </c>
      <c r="M2" s="2">
        <f>=IF(L2="","",IF(L2&lt;0,"QUÁ HẠN",IF(L2&lt;=7,"TUẦN NÀY",IF(L2&lt;=30,"TRONG 30 NGÀY","CÒN HẠN"))))</f>
      </c>
      <c r="N2" s="3" t="s">
        <v>20</v>
      </c>
    </row>
    <row r="3" spans="1:14" x14ac:dyDescent="0.25">
      <c r="A3" s="7" t="s">
        <v>21</v>
      </c>
      <c r="B3" s="7" t="s">
        <v>15</v>
      </c>
      <c r="C3" s="8" t="s">
        <v>22</v>
      </c>
      <c r="D3" s="8" t="s">
        <v>23</v>
      </c>
      <c r="E3" s="8" t="s">
        <v>20</v>
      </c>
      <c r="F3" s="7" t="s">
        <v>24</v>
      </c>
      <c r="G3" s="9">
        <v>46267</v>
      </c>
      <c r="H3" s="9">
        <v>46297</v>
      </c>
      <c r="I3" s="10">
        <v>9800</v>
      </c>
      <c r="J3" s="7" t="s">
        <v>19</v>
      </c>
      <c r="K3" s="8" t="s">
        <v>20</v>
      </c>
      <c r="L3" s="11">
        <f>=IF(OR(H3="",J3&lt;&gt;"Đang giữ"),"",H3-TODAY())</f>
      </c>
      <c r="M3" s="7">
        <f>=IF(L3="","",IF(L3&lt;0,"QUÁ HẠN",IF(L3&lt;=7,"TUẦN NÀY",IF(L3&lt;=30,"TRONG 30 NGÀY","CÒN HẠN"))))</f>
      </c>
      <c r="N3" s="8" t="s">
        <v>25</v>
      </c>
    </row>
    <row r="4" spans="1:14" x14ac:dyDescent="0.25">
      <c r="A4" s="2" t="s">
        <v>14</v>
      </c>
      <c r="B4" s="2" t="s">
        <v>15</v>
      </c>
      <c r="C4" s="3" t="s">
        <v>26</v>
      </c>
      <c r="D4" s="3" t="s">
        <v>27</v>
      </c>
      <c r="E4" s="3" t="s">
        <v>28</v>
      </c>
      <c r="F4" s="2" t="s">
        <v>29</v>
      </c>
      <c r="G4" s="4">
        <v>46223</v>
      </c>
      <c r="H4" s="4">
        <v>46280</v>
      </c>
      <c r="I4" s="5">
        <v>6200</v>
      </c>
      <c r="J4" s="2" t="s">
        <v>30</v>
      </c>
      <c r="K4" s="3" t="s">
        <v>20</v>
      </c>
      <c r="L4" s="6">
        <f>=IF(OR(H4="",J4&lt;&gt;"Đang giữ"),"",H4-TODAY())</f>
      </c>
      <c r="M4" s="2">
        <f>=IF(L4="","",IF(L4&lt;0,"QUÁ HẠN",IF(L4&lt;=7,"TUẦN NÀY",IF(L4&lt;=30,"TRONG 30 NGÀY","CÒN HẠN"))))</f>
      </c>
      <c r="N4" s="3" t="s">
        <v>31</v>
      </c>
    </row>
    <row r="5" spans="1:14" x14ac:dyDescent="0.25">
      <c r="A5" s="7" t="s">
        <v>14</v>
      </c>
      <c r="B5" s="7" t="s">
        <v>15</v>
      </c>
      <c r="C5" s="8" t="s">
        <v>32</v>
      </c>
      <c r="D5" s="8" t="s">
        <v>32</v>
      </c>
      <c r="E5" s="8" t="s">
        <v>33</v>
      </c>
      <c r="F5" s="7" t="s">
        <v>34</v>
      </c>
      <c r="G5" s="9">
        <v>46244</v>
      </c>
      <c r="H5" s="9">
        <v>46305</v>
      </c>
      <c r="I5" s="10">
        <v>21000</v>
      </c>
      <c r="J5" s="7" t="s">
        <v>35</v>
      </c>
      <c r="K5" s="8" t="s">
        <v>36</v>
      </c>
      <c r="L5" s="11">
        <f>=IF(OR(H5="",J5&lt;&gt;"Đang giữ"),"",H5-TODAY())</f>
      </c>
      <c r="M5" s="7">
        <f>=IF(L5="","",IF(L5&lt;0,"QUÁ HẠN",IF(L5&lt;=7,"TUẦN NÀY",IF(L5&lt;=30,"TRONG 30 NGÀY","CÒN HẠN"))))</f>
      </c>
      <c r="N5" s="8" t="s">
        <v>37</v>
      </c>
    </row>
    <row r="6" spans="1:14" x14ac:dyDescent="0.25">
      <c r="A6" s="2" t="s">
        <v>14</v>
      </c>
      <c r="B6" s="2" t="s">
        <v>15</v>
      </c>
      <c r="C6" s="3" t="s">
        <v>38</v>
      </c>
      <c r="D6" s="3" t="s">
        <v>38</v>
      </c>
      <c r="E6" s="3" t="s">
        <v>39</v>
      </c>
      <c r="F6" s="2" t="s">
        <v>40</v>
      </c>
      <c r="G6" s="4">
        <v>46235</v>
      </c>
      <c r="H6" s="4">
        <v>46277</v>
      </c>
      <c r="I6" s="5">
        <v>18750</v>
      </c>
      <c r="J6" s="2" t="s">
        <v>41</v>
      </c>
      <c r="K6" s="3" t="s">
        <v>20</v>
      </c>
      <c r="L6" s="6">
        <f>=IF(OR(H6="",J6&lt;&gt;"Đang giữ"),"",H6-TODAY())</f>
      </c>
      <c r="M6" s="2">
        <f>=IF(L6="","",IF(L6&lt;0,"QUÁ HẠN",IF(L6&lt;=7,"TUẦN NÀY",IF(L6&lt;=30,"TRONG 30 NGÀY","CÒN HẠN"))))</f>
      </c>
      <c r="N6" s="3" t="s">
        <v>42</v>
      </c>
    </row>
    <row r="7" spans="1:14" x14ac:dyDescent="0.25">
      <c r="A7" s="7" t="s">
        <v>14</v>
      </c>
      <c r="B7" s="7" t="s">
        <v>43</v>
      </c>
      <c r="C7" s="8" t="s">
        <v>44</v>
      </c>
      <c r="D7" s="8" t="s">
        <v>45</v>
      </c>
      <c r="E7" s="8" t="s">
        <v>46</v>
      </c>
      <c r="F7" s="7" t="s">
        <v>47</v>
      </c>
      <c r="G7" s="9">
        <v>46259</v>
      </c>
      <c r="H7" s="9">
        <v>46298</v>
      </c>
      <c r="I7" s="10">
        <v>11000</v>
      </c>
      <c r="J7" s="7" t="s">
        <v>19</v>
      </c>
      <c r="K7" s="8" t="s">
        <v>20</v>
      </c>
      <c r="L7" s="11">
        <f>=IF(OR(H7="",J7&lt;&gt;"Đang giữ"),"",H7-TODAY())</f>
      </c>
      <c r="M7" s="7">
        <f>=IF(L7="","",IF(L7&lt;0,"QUÁ HẠN",IF(L7&lt;=7,"TUẦN NÀY",IF(L7&lt;=30,"TRONG 30 NGÀY","CÒN HẠN"))))</f>
      </c>
      <c r="N7" s="8" t="s">
        <v>20</v>
      </c>
    </row>
    <row r="8" spans="1:14" x14ac:dyDescent="0.25">
      <c r="A8" s="2" t="s">
        <v>21</v>
      </c>
      <c r="B8" s="2" t="s">
        <v>43</v>
      </c>
      <c r="C8" s="3" t="s">
        <v>44</v>
      </c>
      <c r="D8" s="3" t="s">
        <v>48</v>
      </c>
      <c r="E8" s="3" t="s">
        <v>20</v>
      </c>
      <c r="F8" s="2" t="s">
        <v>49</v>
      </c>
      <c r="G8" s="4">
        <v>46270</v>
      </c>
      <c r="H8" s="4">
        <v>46331</v>
      </c>
      <c r="I8" s="5">
        <v>16500</v>
      </c>
      <c r="J8" s="2" t="s">
        <v>19</v>
      </c>
      <c r="K8" s="3" t="s">
        <v>20</v>
      </c>
      <c r="L8" s="6">
        <f>=IF(OR(H8="",J8&lt;&gt;"Đang giữ"),"",H8-TODAY())</f>
      </c>
      <c r="M8" s="2">
        <f>=IF(L8="","",IF(L8&lt;0,"QUÁ HẠN",IF(L8&lt;=7,"TUẦN NÀY",IF(L8&lt;=30,"TRONG 30 NGÀY","CÒN HẠN"))))</f>
      </c>
      <c r="N8" s="3" t="s">
        <v>20</v>
      </c>
    </row>
    <row r="9" spans="1:14" x14ac:dyDescent="0.25">
      <c r="A9" s="7" t="s">
        <v>14</v>
      </c>
      <c r="B9" s="7" t="s">
        <v>43</v>
      </c>
      <c r="C9" s="8" t="s">
        <v>44</v>
      </c>
      <c r="D9" s="8" t="s">
        <v>50</v>
      </c>
      <c r="E9" s="8" t="s">
        <v>46</v>
      </c>
      <c r="F9" s="7" t="s">
        <v>51</v>
      </c>
      <c r="G9" s="9">
        <v>46249</v>
      </c>
      <c r="H9" s="9">
        <v>46280</v>
      </c>
      <c r="I9" s="10">
        <v>4200</v>
      </c>
      <c r="J9" s="7" t="s">
        <v>52</v>
      </c>
      <c r="K9" s="8" t="s">
        <v>20</v>
      </c>
      <c r="L9" s="11">
        <f>=IF(OR(H9="",J9&lt;&gt;"Đang giữ"),"",H9-TODAY())</f>
      </c>
      <c r="M9" s="7">
        <f>=IF(L9="","",IF(L9&lt;0,"QUÁ HẠN",IF(L9&lt;=7,"TUẦN NÀY",IF(L9&lt;=30,"TRONG 30 NGÀY","CÒN HẠN"))))</f>
      </c>
      <c r="N9" s="8" t="s">
        <v>53</v>
      </c>
    </row>
    <row r="10" spans="1:14" x14ac:dyDescent="0.25">
      <c r="A10" s="2"/>
      <c r="B10" s="2"/>
      <c r="C10" s="3"/>
      <c r="D10" s="3"/>
      <c r="E10" s="3"/>
      <c r="F10" s="2"/>
      <c r="G10" s="4"/>
      <c r="H10" s="4"/>
      <c r="I10" s="5"/>
      <c r="J10" s="2"/>
      <c r="K10" s="3"/>
      <c r="L10" s="6">
        <f>=IF(OR(H10="",J10&lt;&gt;"Đang giữ"),"",H10-TODAY())</f>
      </c>
      <c r="M10" s="2">
        <f>=IF(L10="","",IF(L10&lt;0,"QUÁ HẠN",IF(L10&lt;=7,"TUẦN NÀY",IF(L10&lt;=30,"TRONG 30 NGÀY","CÒN HẠN"))))</f>
      </c>
      <c r="N10" s="3"/>
    </row>
    <row r="11" spans="1:14" x14ac:dyDescent="0.25">
      <c r="A11" s="7"/>
      <c r="B11" s="7"/>
      <c r="C11" s="8"/>
      <c r="D11" s="8"/>
      <c r="E11" s="8"/>
      <c r="F11" s="7"/>
      <c r="G11" s="9"/>
      <c r="H11" s="9"/>
      <c r="I11" s="10"/>
      <c r="J11" s="7"/>
      <c r="K11" s="8"/>
      <c r="L11" s="11">
        <f>=IF(OR(H11="",J11&lt;&gt;"Đang giữ"),"",H11-TODAY())</f>
      </c>
      <c r="M11" s="7">
        <f>=IF(L11="","",IF(L11&lt;0,"QUÁ HẠN",IF(L11&lt;=7,"TUẦN NÀY",IF(L11&lt;=30,"TRONG 30 NGÀY","CÒN HẠN"))))</f>
      </c>
      <c r="N11" s="8"/>
    </row>
    <row r="12" spans="1:14" x14ac:dyDescent="0.25">
      <c r="A12" s="2"/>
      <c r="B12" s="2"/>
      <c r="C12" s="3"/>
      <c r="D12" s="3"/>
      <c r="E12" s="3"/>
      <c r="F12" s="2"/>
      <c r="G12" s="4"/>
      <c r="H12" s="4"/>
      <c r="I12" s="5"/>
      <c r="J12" s="2"/>
      <c r="K12" s="3"/>
      <c r="L12" s="6">
        <f>=IF(OR(H12="",J12&lt;&gt;"Đang giữ"),"",H12-TODAY())</f>
      </c>
      <c r="M12" s="2">
        <f>=IF(L12="","",IF(L12&lt;0,"QUÁ HẠN",IF(L12&lt;=7,"TUẦN NÀY",IF(L12&lt;=30,"TRONG 30 NGÀY","CÒN HẠN"))))</f>
      </c>
      <c r="N12" s="3"/>
    </row>
    <row r="13" spans="1:14" x14ac:dyDescent="0.25">
      <c r="A13" s="7"/>
      <c r="B13" s="7"/>
      <c r="C13" s="8"/>
      <c r="D13" s="8"/>
      <c r="E13" s="8"/>
      <c r="F13" s="7"/>
      <c r="G13" s="9"/>
      <c r="H13" s="9"/>
      <c r="I13" s="10"/>
      <c r="J13" s="7"/>
      <c r="K13" s="8"/>
      <c r="L13" s="11">
        <f>=IF(OR(H13="",J13&lt;&gt;"Đang giữ"),"",H13-TODAY())</f>
      </c>
      <c r="M13" s="7">
        <f>=IF(L13="","",IF(L13&lt;0,"QUÁ HẠN",IF(L13&lt;=7,"TUẦN NÀY",IF(L13&lt;=30,"TRONG 30 NGÀY","CÒN HẠN"))))</f>
      </c>
      <c r="N13" s="8"/>
    </row>
    <row r="14" spans="1:14" x14ac:dyDescent="0.25">
      <c r="A14" s="2"/>
      <c r="B14" s="2"/>
      <c r="C14" s="3"/>
      <c r="D14" s="3"/>
      <c r="E14" s="3"/>
      <c r="F14" s="2"/>
      <c r="G14" s="4"/>
      <c r="H14" s="4"/>
      <c r="I14" s="5"/>
      <c r="J14" s="2"/>
      <c r="K14" s="3"/>
      <c r="L14" s="6">
        <f>=IF(OR(H14="",J14&lt;&gt;"Đang giữ"),"",H14-TODAY())</f>
      </c>
      <c r="M14" s="2">
        <f>=IF(L14="","",IF(L14&lt;0,"QUÁ HẠN",IF(L14&lt;=7,"TUẦN NÀY",IF(L14&lt;=30,"TRONG 30 NGÀY","CÒN HẠN"))))</f>
      </c>
      <c r="N14" s="3"/>
    </row>
    <row r="15" spans="1:14" x14ac:dyDescent="0.25">
      <c r="A15" s="7"/>
      <c r="B15" s="7"/>
      <c r="C15" s="8"/>
      <c r="D15" s="8"/>
      <c r="E15" s="8"/>
      <c r="F15" s="7"/>
      <c r="G15" s="9"/>
      <c r="H15" s="9"/>
      <c r="I15" s="10"/>
      <c r="J15" s="7"/>
      <c r="K15" s="8"/>
      <c r="L15" s="11">
        <f>=IF(OR(H15="",J15&lt;&gt;"Đang giữ"),"",H15-TODAY())</f>
      </c>
      <c r="M15" s="7">
        <f>=IF(L15="","",IF(L15&lt;0,"QUÁ HẠN",IF(L15&lt;=7,"TUẦN NÀY",IF(L15&lt;=30,"TRONG 30 NGÀY","CÒN HẠN"))))</f>
      </c>
      <c r="N15" s="8"/>
    </row>
    <row r="16" spans="1:14" x14ac:dyDescent="0.25">
      <c r="A16" s="2"/>
      <c r="B16" s="2"/>
      <c r="C16" s="3"/>
      <c r="D16" s="3"/>
      <c r="E16" s="3"/>
      <c r="F16" s="2"/>
      <c r="G16" s="4"/>
      <c r="H16" s="4"/>
      <c r="I16" s="5"/>
      <c r="J16" s="2"/>
      <c r="K16" s="3"/>
      <c r="L16" s="6">
        <f>=IF(OR(H16="",J16&lt;&gt;"Đang giữ"),"",H16-TODAY())</f>
      </c>
      <c r="M16" s="2">
        <f>=IF(L16="","",IF(L16&lt;0,"QUÁ HẠN",IF(L16&lt;=7,"TUẦN NÀY",IF(L16&lt;=30,"TRONG 30 NGÀY","CÒN HẠN"))))</f>
      </c>
      <c r="N16" s="3"/>
    </row>
    <row r="17" spans="1:14" x14ac:dyDescent="0.25">
      <c r="A17" s="7"/>
      <c r="B17" s="7"/>
      <c r="C17" s="8"/>
      <c r="D17" s="8"/>
      <c r="E17" s="8"/>
      <c r="F17" s="7"/>
      <c r="G17" s="9"/>
      <c r="H17" s="9"/>
      <c r="I17" s="10"/>
      <c r="J17" s="7"/>
      <c r="K17" s="8"/>
      <c r="L17" s="11">
        <f>=IF(OR(H17="",J17&lt;&gt;"Đang giữ"),"",H17-TODAY())</f>
      </c>
      <c r="M17" s="7">
        <f>=IF(L17="","",IF(L17&lt;0,"QUÁ HẠN",IF(L17&lt;=7,"TUẦN NÀY",IF(L17&lt;=30,"TRONG 30 NGÀY","CÒN HẠN"))))</f>
      </c>
      <c r="N17" s="8"/>
    </row>
    <row r="18" spans="1:14" x14ac:dyDescent="0.25">
      <c r="A18" s="2"/>
      <c r="B18" s="2"/>
      <c r="C18" s="3"/>
      <c r="D18" s="3"/>
      <c r="E18" s="3"/>
      <c r="F18" s="2"/>
      <c r="G18" s="4"/>
      <c r="H18" s="4"/>
      <c r="I18" s="5"/>
      <c r="J18" s="2"/>
      <c r="K18" s="3"/>
      <c r="L18" s="6">
        <f>=IF(OR(H18="",J18&lt;&gt;"Đang giữ"),"",H18-TODAY())</f>
      </c>
      <c r="M18" s="2">
        <f>=IF(L18="","",IF(L18&lt;0,"QUÁ HẠN",IF(L18&lt;=7,"TUẦN NÀY",IF(L18&lt;=30,"TRONG 30 NGÀY","CÒN HẠN"))))</f>
      </c>
      <c r="N18" s="3"/>
    </row>
    <row r="19" spans="1:14" x14ac:dyDescent="0.25">
      <c r="A19" s="7"/>
      <c r="B19" s="7"/>
      <c r="C19" s="8"/>
      <c r="D19" s="8"/>
      <c r="E19" s="8"/>
      <c r="F19" s="7"/>
      <c r="G19" s="9"/>
      <c r="H19" s="9"/>
      <c r="I19" s="10"/>
      <c r="J19" s="7"/>
      <c r="K19" s="8"/>
      <c r="L19" s="11">
        <f>=IF(OR(H19="",J19&lt;&gt;"Đang giữ"),"",H19-TODAY())</f>
      </c>
      <c r="M19" s="7">
        <f>=IF(L19="","",IF(L19&lt;0,"QUÁ HẠN",IF(L19&lt;=7,"TUẦN NÀY",IF(L19&lt;=30,"TRONG 30 NGÀY","CÒN HẠN"))))</f>
      </c>
      <c r="N19" s="8"/>
    </row>
    <row r="20" spans="1:14" x14ac:dyDescent="0.25">
      <c r="A20" s="2"/>
      <c r="B20" s="2"/>
      <c r="C20" s="3"/>
      <c r="D20" s="3"/>
      <c r="E20" s="3"/>
      <c r="F20" s="2"/>
      <c r="G20" s="4"/>
      <c r="H20" s="4"/>
      <c r="I20" s="5"/>
      <c r="J20" s="2"/>
      <c r="K20" s="3"/>
      <c r="L20" s="6">
        <f>=IF(OR(H20="",J20&lt;&gt;"Đang giữ"),"",H20-TODAY())</f>
      </c>
      <c r="M20" s="2">
        <f>=IF(L20="","",IF(L20&lt;0,"QUÁ HẠN",IF(L20&lt;=7,"TUẦN NÀY",IF(L20&lt;=30,"TRONG 30 NGÀY","CÒN HẠN"))))</f>
      </c>
      <c r="N20" s="3"/>
    </row>
    <row r="21" spans="1:14" x14ac:dyDescent="0.25">
      <c r="A21" s="7"/>
      <c r="B21" s="7"/>
      <c r="C21" s="8"/>
      <c r="D21" s="8"/>
      <c r="E21" s="8"/>
      <c r="F21" s="7"/>
      <c r="G21" s="9"/>
      <c r="H21" s="9"/>
      <c r="I21" s="10"/>
      <c r="J21" s="7"/>
      <c r="K21" s="8"/>
      <c r="L21" s="11">
        <f>=IF(OR(H21="",J21&lt;&gt;"Đang giữ"),"",H21-TODAY())</f>
      </c>
      <c r="M21" s="7">
        <f>=IF(L21="","",IF(L21&lt;0,"QUÁ HẠN",IF(L21&lt;=7,"TUẦN NÀY",IF(L21&lt;=30,"TRONG 30 NGÀY","CÒN HẠN"))))</f>
      </c>
      <c r="N21" s="8"/>
    </row>
    <row r="22" spans="1:14" x14ac:dyDescent="0.25">
      <c r="A22" s="2"/>
      <c r="B22" s="2"/>
      <c r="C22" s="3"/>
      <c r="D22" s="3"/>
      <c r="E22" s="3"/>
      <c r="F22" s="2"/>
      <c r="G22" s="4"/>
      <c r="H22" s="4"/>
      <c r="I22" s="5"/>
      <c r="J22" s="2"/>
      <c r="K22" s="3"/>
      <c r="L22" s="6">
        <f>=IF(OR(H22="",J22&lt;&gt;"Đang giữ"),"",H22-TODAY())</f>
      </c>
      <c r="M22" s="2">
        <f>=IF(L22="","",IF(L22&lt;0,"QUÁ HẠN",IF(L22&lt;=7,"TUẦN NÀY",IF(L22&lt;=30,"TRONG 30 NGÀY","CÒN HẠN"))))</f>
      </c>
      <c r="N22" s="3"/>
    </row>
    <row r="23" spans="1:14" x14ac:dyDescent="0.25">
      <c r="A23" s="7"/>
      <c r="B23" s="7"/>
      <c r="C23" s="8"/>
      <c r="D23" s="8"/>
      <c r="E23" s="8"/>
      <c r="F23" s="7"/>
      <c r="G23" s="9"/>
      <c r="H23" s="9"/>
      <c r="I23" s="10"/>
      <c r="J23" s="7"/>
      <c r="K23" s="8"/>
      <c r="L23" s="11">
        <f>=IF(OR(H23="",J23&lt;&gt;"Đang giữ"),"",H23-TODAY())</f>
      </c>
      <c r="M23" s="7">
        <f>=IF(L23="","",IF(L23&lt;0,"QUÁ HẠN",IF(L23&lt;=7,"TUẦN NÀY",IF(L23&lt;=30,"TRONG 30 NGÀY","CÒN HẠN"))))</f>
      </c>
      <c r="N23" s="8"/>
    </row>
    <row r="24" spans="1:14" x14ac:dyDescent="0.25">
      <c r="A24" s="2"/>
      <c r="B24" s="2"/>
      <c r="C24" s="3"/>
      <c r="D24" s="3"/>
      <c r="E24" s="3"/>
      <c r="F24" s="2"/>
      <c r="G24" s="4"/>
      <c r="H24" s="4"/>
      <c r="I24" s="5"/>
      <c r="J24" s="2"/>
      <c r="K24" s="3"/>
      <c r="L24" s="6">
        <f>=IF(OR(H24="",J24&lt;&gt;"Đang giữ"),"",H24-TODAY())</f>
      </c>
      <c r="M24" s="2">
        <f>=IF(L24="","",IF(L24&lt;0,"QUÁ HẠN",IF(L24&lt;=7,"TUẦN NÀY",IF(L24&lt;=30,"TRONG 30 NGÀY","CÒN HẠN"))))</f>
      </c>
      <c r="N24" s="3"/>
    </row>
    <row r="25" spans="1:14" x14ac:dyDescent="0.25">
      <c r="A25" s="7"/>
      <c r="B25" s="7"/>
      <c r="C25" s="8"/>
      <c r="D25" s="8"/>
      <c r="E25" s="8"/>
      <c r="F25" s="7"/>
      <c r="G25" s="9"/>
      <c r="H25" s="9"/>
      <c r="I25" s="10"/>
      <c r="J25" s="7"/>
      <c r="K25" s="8"/>
      <c r="L25" s="11">
        <f>=IF(OR(H25="",J25&lt;&gt;"Đang giữ"),"",H25-TODAY())</f>
      </c>
      <c r="M25" s="7">
        <f>=IF(L25="","",IF(L25&lt;0,"QUÁ HẠN",IF(L25&lt;=7,"TUẦN NÀY",IF(L25&lt;=30,"TRONG 30 NGÀY","CÒN HẠN"))))</f>
      </c>
      <c r="N25" s="8"/>
    </row>
    <row r="26" spans="1:14" x14ac:dyDescent="0.25">
      <c r="A26" s="2"/>
      <c r="B26" s="2"/>
      <c r="C26" s="3"/>
      <c r="D26" s="3"/>
      <c r="E26" s="3"/>
      <c r="F26" s="2"/>
      <c r="G26" s="4"/>
      <c r="H26" s="4"/>
      <c r="I26" s="5"/>
      <c r="J26" s="2"/>
      <c r="K26" s="3"/>
      <c r="L26" s="6">
        <f>=IF(OR(H26="",J26&lt;&gt;"Đang giữ"),"",H26-TODAY())</f>
      </c>
      <c r="M26" s="2">
        <f>=IF(L26="","",IF(L26&lt;0,"QUÁ HẠN",IF(L26&lt;=7,"TUẦN NÀY",IF(L26&lt;=30,"TRONG 30 NGÀY","CÒN HẠN"))))</f>
      </c>
      <c r="N26" s="3"/>
    </row>
    <row r="27" spans="1:14" x14ac:dyDescent="0.25">
      <c r="A27" s="7"/>
      <c r="B27" s="7"/>
      <c r="C27" s="8"/>
      <c r="D27" s="8"/>
      <c r="E27" s="8"/>
      <c r="F27" s="7"/>
      <c r="G27" s="9"/>
      <c r="H27" s="9"/>
      <c r="I27" s="10"/>
      <c r="J27" s="7"/>
      <c r="K27" s="8"/>
      <c r="L27" s="11">
        <f>=IF(OR(H27="",J27&lt;&gt;"Đang giữ"),"",H27-TODAY())</f>
      </c>
      <c r="M27" s="7">
        <f>=IF(L27="","",IF(L27&lt;0,"QUÁ HẠN",IF(L27&lt;=7,"TUẦN NÀY",IF(L27&lt;=30,"TRONG 30 NGÀY","CÒN HẠN"))))</f>
      </c>
      <c r="N27" s="8"/>
    </row>
    <row r="28" spans="1:14" x14ac:dyDescent="0.25">
      <c r="A28" s="2"/>
      <c r="B28" s="2"/>
      <c r="C28" s="3"/>
      <c r="D28" s="3"/>
      <c r="E28" s="3"/>
      <c r="F28" s="2"/>
      <c r="G28" s="4"/>
      <c r="H28" s="4"/>
      <c r="I28" s="5"/>
      <c r="J28" s="2"/>
      <c r="K28" s="3"/>
      <c r="L28" s="6">
        <f>=IF(OR(H28="",J28&lt;&gt;"Đang giữ"),"",H28-TODAY())</f>
      </c>
      <c r="M28" s="2">
        <f>=IF(L28="","",IF(L28&lt;0,"QUÁ HẠN",IF(L28&lt;=7,"TUẦN NÀY",IF(L28&lt;=30,"TRONG 30 NGÀY","CÒN HẠN"))))</f>
      </c>
      <c r="N28" s="3"/>
    </row>
    <row r="29" spans="1:14" x14ac:dyDescent="0.25">
      <c r="A29" s="7"/>
      <c r="B29" s="7"/>
      <c r="C29" s="8"/>
      <c r="D29" s="8"/>
      <c r="E29" s="8"/>
      <c r="F29" s="7"/>
      <c r="G29" s="9"/>
      <c r="H29" s="9"/>
      <c r="I29" s="10"/>
      <c r="J29" s="7"/>
      <c r="K29" s="8"/>
      <c r="L29" s="11">
        <f>=IF(OR(H29="",J29&lt;&gt;"Đang giữ"),"",H29-TODAY())</f>
      </c>
      <c r="M29" s="7">
        <f>=IF(L29="","",IF(L29&lt;0,"QUÁ HẠN",IF(L29&lt;=7,"TUẦN NÀY",IF(L29&lt;=30,"TRONG 30 NGÀY","CÒN HẠN"))))</f>
      </c>
      <c r="N29" s="8"/>
    </row>
    <row r="30" spans="1:14" x14ac:dyDescent="0.25">
      <c r="A30" s="2"/>
      <c r="B30" s="2"/>
      <c r="C30" s="3"/>
      <c r="D30" s="3"/>
      <c r="E30" s="3"/>
      <c r="F30" s="2"/>
      <c r="G30" s="4"/>
      <c r="H30" s="4"/>
      <c r="I30" s="5"/>
      <c r="J30" s="2"/>
      <c r="K30" s="3"/>
      <c r="L30" s="6">
        <f>=IF(OR(H30="",J30&lt;&gt;"Đang giữ"),"",H30-TODAY())</f>
      </c>
      <c r="M30" s="2">
        <f>=IF(L30="","",IF(L30&lt;0,"QUÁ HẠN",IF(L30&lt;=7,"TUẦN NÀY",IF(L30&lt;=30,"TRONG 30 NGÀY","CÒN HẠN"))))</f>
      </c>
      <c r="N30" s="3"/>
    </row>
    <row r="31" spans="1:14" x14ac:dyDescent="0.25">
      <c r="A31" s="7"/>
      <c r="B31" s="7"/>
      <c r="C31" s="8"/>
      <c r="D31" s="8"/>
      <c r="E31" s="8"/>
      <c r="F31" s="7"/>
      <c r="G31" s="9"/>
      <c r="H31" s="9"/>
      <c r="I31" s="10"/>
      <c r="J31" s="7"/>
      <c r="K31" s="8"/>
      <c r="L31" s="11">
        <f>=IF(OR(H31="",J31&lt;&gt;"Đang giữ"),"",H31-TODAY())</f>
      </c>
      <c r="M31" s="7">
        <f>=IF(L31="","",IF(L31&lt;0,"QUÁ HẠN",IF(L31&lt;=7,"TUẦN NÀY",IF(L31&lt;=30,"TRONG 30 NGÀY","CÒN HẠN"))))</f>
      </c>
      <c r="N31" s="8"/>
    </row>
    <row r="32" spans="1:14" x14ac:dyDescent="0.25">
      <c r="A32" s="2"/>
      <c r="B32" s="2"/>
      <c r="C32" s="3"/>
      <c r="D32" s="3"/>
      <c r="E32" s="3"/>
      <c r="F32" s="2"/>
      <c r="G32" s="4"/>
      <c r="H32" s="4"/>
      <c r="I32" s="5"/>
      <c r="J32" s="2"/>
      <c r="K32" s="3"/>
      <c r="L32" s="6">
        <f>=IF(OR(H32="",J32&lt;&gt;"Đang giữ"),"",H32-TODAY())</f>
      </c>
      <c r="M32" s="2">
        <f>=IF(L32="","",IF(L32&lt;0,"QUÁ HẠN",IF(L32&lt;=7,"TUẦN NÀY",IF(L32&lt;=30,"TRONG 30 NGÀY","CÒN HẠN"))))</f>
      </c>
      <c r="N32" s="3"/>
    </row>
    <row r="33" spans="1:14" x14ac:dyDescent="0.25">
      <c r="A33" s="7"/>
      <c r="B33" s="7"/>
      <c r="C33" s="8"/>
      <c r="D33" s="8"/>
      <c r="E33" s="8"/>
      <c r="F33" s="7"/>
      <c r="G33" s="9"/>
      <c r="H33" s="9"/>
      <c r="I33" s="10"/>
      <c r="J33" s="7"/>
      <c r="K33" s="8"/>
      <c r="L33" s="11">
        <f>=IF(OR(H33="",J33&lt;&gt;"Đang giữ"),"",H33-TODAY())</f>
      </c>
      <c r="M33" s="7">
        <f>=IF(L33="","",IF(L33&lt;0,"QUÁ HẠN",IF(L33&lt;=7,"TUẦN NÀY",IF(L33&lt;=30,"TRONG 30 NGÀY","CÒN HẠN"))))</f>
      </c>
      <c r="N33" s="8"/>
    </row>
    <row r="34" spans="1:14" x14ac:dyDescent="0.25">
      <c r="A34" s="2"/>
      <c r="B34" s="2"/>
      <c r="C34" s="3"/>
      <c r="D34" s="3"/>
      <c r="E34" s="3"/>
      <c r="F34" s="2"/>
      <c r="G34" s="4"/>
      <c r="H34" s="4"/>
      <c r="I34" s="5"/>
      <c r="J34" s="2"/>
      <c r="K34" s="3"/>
      <c r="L34" s="6">
        <f>=IF(OR(H34="",J34&lt;&gt;"Đang giữ"),"",H34-TODAY())</f>
      </c>
      <c r="M34" s="2">
        <f>=IF(L34="","",IF(L34&lt;0,"QUÁ HẠN",IF(L34&lt;=7,"TUẦN NÀY",IF(L34&lt;=30,"TRONG 30 NGÀY","CÒN HẠN"))))</f>
      </c>
      <c r="N34" s="3"/>
    </row>
    <row r="35" spans="1:14" x14ac:dyDescent="0.25">
      <c r="A35" s="7"/>
      <c r="B35" s="7"/>
      <c r="C35" s="8"/>
      <c r="D35" s="8"/>
      <c r="E35" s="8"/>
      <c r="F35" s="7"/>
      <c r="G35" s="9"/>
      <c r="H35" s="9"/>
      <c r="I35" s="10"/>
      <c r="J35" s="7"/>
      <c r="K35" s="8"/>
      <c r="L35" s="11">
        <f>=IF(OR(H35="",J35&lt;&gt;"Đang giữ"),"",H35-TODAY())</f>
      </c>
      <c r="M35" s="7">
        <f>=IF(L35="","",IF(L35&lt;0,"QUÁ HẠN",IF(L35&lt;=7,"TUẦN NÀY",IF(L35&lt;=30,"TRONG 30 NGÀY","CÒN HẠN"))))</f>
      </c>
      <c r="N35" s="8"/>
    </row>
    <row r="36" spans="1:14" x14ac:dyDescent="0.25">
      <c r="A36" s="2"/>
      <c r="B36" s="2"/>
      <c r="C36" s="3"/>
      <c r="D36" s="3"/>
      <c r="E36" s="3"/>
      <c r="F36" s="2"/>
      <c r="G36" s="4"/>
      <c r="H36" s="4"/>
      <c r="I36" s="5"/>
      <c r="J36" s="2"/>
      <c r="K36" s="3"/>
      <c r="L36" s="6">
        <f>=IF(OR(H36="",J36&lt;&gt;"Đang giữ"),"",H36-TODAY())</f>
      </c>
      <c r="M36" s="2">
        <f>=IF(L36="","",IF(L36&lt;0,"QUÁ HẠN",IF(L36&lt;=7,"TUẦN NÀY",IF(L36&lt;=30,"TRONG 30 NGÀY","CÒN HẠN"))))</f>
      </c>
      <c r="N36" s="3"/>
    </row>
    <row r="37" spans="1:14" x14ac:dyDescent="0.25">
      <c r="A37" s="7"/>
      <c r="B37" s="7"/>
      <c r="C37" s="8"/>
      <c r="D37" s="8"/>
      <c r="E37" s="8"/>
      <c r="F37" s="7"/>
      <c r="G37" s="9"/>
      <c r="H37" s="9"/>
      <c r="I37" s="10"/>
      <c r="J37" s="7"/>
      <c r="K37" s="8"/>
      <c r="L37" s="11">
        <f>=IF(OR(H37="",J37&lt;&gt;"Đang giữ"),"",H37-TODAY())</f>
      </c>
      <c r="M37" s="7">
        <f>=IF(L37="","",IF(L37&lt;0,"QUÁ HẠN",IF(L37&lt;=7,"TUẦN NÀY",IF(L37&lt;=30,"TRONG 30 NGÀY","CÒN HẠN"))))</f>
      </c>
      <c r="N37" s="8"/>
    </row>
    <row r="38" spans="1:14" x14ac:dyDescent="0.25">
      <c r="A38" s="2"/>
      <c r="B38" s="2"/>
      <c r="C38" s="3"/>
      <c r="D38" s="3"/>
      <c r="E38" s="3"/>
      <c r="F38" s="2"/>
      <c r="G38" s="4"/>
      <c r="H38" s="4"/>
      <c r="I38" s="5"/>
      <c r="J38" s="2"/>
      <c r="K38" s="3"/>
      <c r="L38" s="6">
        <f>=IF(OR(H38="",J38&lt;&gt;"Đang giữ"),"",H38-TODAY())</f>
      </c>
      <c r="M38" s="2">
        <f>=IF(L38="","",IF(L38&lt;0,"QUÁ HẠN",IF(L38&lt;=7,"TUẦN NÀY",IF(L38&lt;=30,"TRONG 30 NGÀY","CÒN HẠN"))))</f>
      </c>
      <c r="N38" s="3"/>
    </row>
    <row r="39" spans="1:14" x14ac:dyDescent="0.25">
      <c r="A39" s="7"/>
      <c r="B39" s="7"/>
      <c r="C39" s="8"/>
      <c r="D39" s="8"/>
      <c r="E39" s="8"/>
      <c r="F39" s="7"/>
      <c r="G39" s="9"/>
      <c r="H39" s="9"/>
      <c r="I39" s="10"/>
      <c r="J39" s="7"/>
      <c r="K39" s="8"/>
      <c r="L39" s="11">
        <f>=IF(OR(H39="",J39&lt;&gt;"Đang giữ"),"",H39-TODAY())</f>
      </c>
      <c r="M39" s="7">
        <f>=IF(L39="","",IF(L39&lt;0,"QUÁ HẠN",IF(L39&lt;=7,"TUẦN NÀY",IF(L39&lt;=30,"TRONG 30 NGÀY","CÒN HẠN"))))</f>
      </c>
      <c r="N39" s="8"/>
    </row>
    <row r="40" spans="1:14" x14ac:dyDescent="0.25">
      <c r="A40" s="2"/>
      <c r="B40" s="2"/>
      <c r="C40" s="3"/>
      <c r="D40" s="3"/>
      <c r="E40" s="3"/>
      <c r="F40" s="2"/>
      <c r="G40" s="4"/>
      <c r="H40" s="4"/>
      <c r="I40" s="5"/>
      <c r="J40" s="2"/>
      <c r="K40" s="3"/>
      <c r="L40" s="6">
        <f>=IF(OR(H40="",J40&lt;&gt;"Đang giữ"),"",H40-TODAY())</f>
      </c>
      <c r="M40" s="2">
        <f>=IF(L40="","",IF(L40&lt;0,"QUÁ HẠN",IF(L40&lt;=7,"TUẦN NÀY",IF(L40&lt;=30,"TRONG 30 NGÀY","CÒN HẠN"))))</f>
      </c>
      <c r="N40" s="3"/>
    </row>
    <row r="41" spans="1:14" x14ac:dyDescent="0.25">
      <c r="A41" s="7"/>
      <c r="B41" s="7"/>
      <c r="C41" s="8"/>
      <c r="D41" s="8"/>
      <c r="E41" s="8"/>
      <c r="F41" s="7"/>
      <c r="G41" s="9"/>
      <c r="H41" s="9"/>
      <c r="I41" s="10"/>
      <c r="J41" s="7"/>
      <c r="K41" s="8"/>
      <c r="L41" s="11">
        <f>=IF(OR(H41="",J41&lt;&gt;"Đang giữ"),"",H41-TODAY())</f>
      </c>
      <c r="M41" s="7">
        <f>=IF(L41="","",IF(L41&lt;0,"QUÁ HẠN",IF(L41&lt;=7,"TUẦN NÀY",IF(L41&lt;=30,"TRONG 30 NGÀY","CÒN HẠN"))))</f>
      </c>
      <c r="N41" s="8"/>
    </row>
    <row r="42" spans="1:14" x14ac:dyDescent="0.25">
      <c r="A42" s="2"/>
      <c r="B42" s="2"/>
      <c r="C42" s="3"/>
      <c r="D42" s="3"/>
      <c r="E42" s="3"/>
      <c r="F42" s="2"/>
      <c r="G42" s="4"/>
      <c r="H42" s="4"/>
      <c r="I42" s="5"/>
      <c r="J42" s="2"/>
      <c r="K42" s="3"/>
      <c r="L42" s="6">
        <f>=IF(OR(H42="",J42&lt;&gt;"Đang giữ"),"",H42-TODAY())</f>
      </c>
      <c r="M42" s="2">
        <f>=IF(L42="","",IF(L42&lt;0,"QUÁ HẠN",IF(L42&lt;=7,"TUẦN NÀY",IF(L42&lt;=30,"TRONG 30 NGÀY","CÒN HẠN"))))</f>
      </c>
      <c r="N42" s="3"/>
    </row>
    <row r="43" spans="1:14" x14ac:dyDescent="0.25">
      <c r="A43" s="7"/>
      <c r="B43" s="7"/>
      <c r="C43" s="8"/>
      <c r="D43" s="8"/>
      <c r="E43" s="8"/>
      <c r="F43" s="7"/>
      <c r="G43" s="9"/>
      <c r="H43" s="9"/>
      <c r="I43" s="10"/>
      <c r="J43" s="7"/>
      <c r="K43" s="8"/>
      <c r="L43" s="11">
        <f>=IF(OR(H43="",J43&lt;&gt;"Đang giữ"),"",H43-TODAY())</f>
      </c>
      <c r="M43" s="7">
        <f>=IF(L43="","",IF(L43&lt;0,"QUÁ HẠN",IF(L43&lt;=7,"TUẦN NÀY",IF(L43&lt;=30,"TRONG 30 NGÀY","CÒN HẠN"))))</f>
      </c>
      <c r="N43" s="8"/>
    </row>
    <row r="44" spans="1:14" x14ac:dyDescent="0.25">
      <c r="A44" s="2"/>
      <c r="B44" s="2"/>
      <c r="C44" s="3"/>
      <c r="D44" s="3"/>
      <c r="E44" s="3"/>
      <c r="F44" s="2"/>
      <c r="G44" s="4"/>
      <c r="H44" s="4"/>
      <c r="I44" s="5"/>
      <c r="J44" s="2"/>
      <c r="K44" s="3"/>
      <c r="L44" s="6">
        <f>=IF(OR(H44="",J44&lt;&gt;"Đang giữ"),"",H44-TODAY())</f>
      </c>
      <c r="M44" s="2">
        <f>=IF(L44="","",IF(L44&lt;0,"QUÁ HẠN",IF(L44&lt;=7,"TUẦN NÀY",IF(L44&lt;=30,"TRONG 30 NGÀY","CÒN HẠN"))))</f>
      </c>
      <c r="N44" s="3"/>
    </row>
    <row r="45" spans="1:14" x14ac:dyDescent="0.25">
      <c r="A45" s="7"/>
      <c r="B45" s="7"/>
      <c r="C45" s="8"/>
      <c r="D45" s="8"/>
      <c r="E45" s="8"/>
      <c r="F45" s="7"/>
      <c r="G45" s="9"/>
      <c r="H45" s="9"/>
      <c r="I45" s="10"/>
      <c r="J45" s="7"/>
      <c r="K45" s="8"/>
      <c r="L45" s="11">
        <f>=IF(OR(H45="",J45&lt;&gt;"Đang giữ"),"",H45-TODAY())</f>
      </c>
      <c r="M45" s="7">
        <f>=IF(L45="","",IF(L45&lt;0,"QUÁ HẠN",IF(L45&lt;=7,"TUẦN NÀY",IF(L45&lt;=30,"TRONG 30 NGÀY","CÒN HẠN"))))</f>
      </c>
      <c r="N45" s="8"/>
    </row>
    <row r="46" spans="1:14" x14ac:dyDescent="0.25">
      <c r="A46" s="2"/>
      <c r="B46" s="2"/>
      <c r="C46" s="3"/>
      <c r="D46" s="3"/>
      <c r="E46" s="3"/>
      <c r="F46" s="2"/>
      <c r="G46" s="4"/>
      <c r="H46" s="4"/>
      <c r="I46" s="5"/>
      <c r="J46" s="2"/>
      <c r="K46" s="3"/>
      <c r="L46" s="6">
        <f>=IF(OR(H46="",J46&lt;&gt;"Đang giữ"),"",H46-TODAY())</f>
      </c>
      <c r="M46" s="2">
        <f>=IF(L46="","",IF(L46&lt;0,"QUÁ HẠN",IF(L46&lt;=7,"TUẦN NÀY",IF(L46&lt;=30,"TRONG 30 NGÀY","CÒN HẠN"))))</f>
      </c>
      <c r="N46" s="3"/>
    </row>
    <row r="47" spans="1:14" x14ac:dyDescent="0.25">
      <c r="A47" s="7"/>
      <c r="B47" s="7"/>
      <c r="C47" s="8"/>
      <c r="D47" s="8"/>
      <c r="E47" s="8"/>
      <c r="F47" s="7"/>
      <c r="G47" s="9"/>
      <c r="H47" s="9"/>
      <c r="I47" s="10"/>
      <c r="J47" s="7"/>
      <c r="K47" s="8"/>
      <c r="L47" s="11">
        <f>=IF(OR(H47="",J47&lt;&gt;"Đang giữ"),"",H47-TODAY())</f>
      </c>
      <c r="M47" s="7">
        <f>=IF(L47="","",IF(L47&lt;0,"QUÁ HẠN",IF(L47&lt;=7,"TUẦN NÀY",IF(L47&lt;=30,"TRONG 30 NGÀY","CÒN HẠN"))))</f>
      </c>
      <c r="N47" s="8"/>
    </row>
    <row r="48" spans="1:14" x14ac:dyDescent="0.25">
      <c r="A48" s="2"/>
      <c r="B48" s="2"/>
      <c r="C48" s="3"/>
      <c r="D48" s="3"/>
      <c r="E48" s="3"/>
      <c r="F48" s="2"/>
      <c r="G48" s="4"/>
      <c r="H48" s="4"/>
      <c r="I48" s="5"/>
      <c r="J48" s="2"/>
      <c r="K48" s="3"/>
      <c r="L48" s="6">
        <f>=IF(OR(H48="",J48&lt;&gt;"Đang giữ"),"",H48-TODAY())</f>
      </c>
      <c r="M48" s="2">
        <f>=IF(L48="","",IF(L48&lt;0,"QUÁ HẠN",IF(L48&lt;=7,"TUẦN NÀY",IF(L48&lt;=30,"TRONG 30 NGÀY","CÒN HẠN"))))</f>
      </c>
      <c r="N48" s="3"/>
    </row>
    <row r="49" spans="1:14" x14ac:dyDescent="0.25">
      <c r="A49" s="7"/>
      <c r="B49" s="7"/>
      <c r="C49" s="8"/>
      <c r="D49" s="8"/>
      <c r="E49" s="8"/>
      <c r="F49" s="7"/>
      <c r="G49" s="9"/>
      <c r="H49" s="9"/>
      <c r="I49" s="10"/>
      <c r="J49" s="7"/>
      <c r="K49" s="8"/>
      <c r="L49" s="11">
        <f>=IF(OR(H49="",J49&lt;&gt;"Đang giữ"),"",H49-TODAY())</f>
      </c>
      <c r="M49" s="7">
        <f>=IF(L49="","",IF(L49&lt;0,"QUÁ HẠN",IF(L49&lt;=7,"TUẦN NÀY",IF(L49&lt;=30,"TRONG 30 NGÀY","CÒN HẠN"))))</f>
      </c>
      <c r="N49" s="8"/>
    </row>
    <row r="50" spans="1:14" x14ac:dyDescent="0.25">
      <c r="A50" s="2"/>
      <c r="B50" s="2"/>
      <c r="C50" s="3"/>
      <c r="D50" s="3"/>
      <c r="E50" s="3"/>
      <c r="F50" s="2"/>
      <c r="G50" s="4"/>
      <c r="H50" s="4"/>
      <c r="I50" s="5"/>
      <c r="J50" s="2"/>
      <c r="K50" s="3"/>
      <c r="L50" s="6">
        <f>=IF(OR(H50="",J50&lt;&gt;"Đang giữ"),"",H50-TODAY())</f>
      </c>
      <c r="M50" s="2">
        <f>=IF(L50="","",IF(L50&lt;0,"QUÁ HẠN",IF(L50&lt;=7,"TUẦN NÀY",IF(L50&lt;=30,"TRONG 30 NGÀY","CÒN HẠN"))))</f>
      </c>
      <c r="N50" s="3"/>
    </row>
    <row r="51" spans="1:14" x14ac:dyDescent="0.25">
      <c r="A51" s="7"/>
      <c r="B51" s="7"/>
      <c r="C51" s="8"/>
      <c r="D51" s="8"/>
      <c r="E51" s="8"/>
      <c r="F51" s="7"/>
      <c r="G51" s="9"/>
      <c r="H51" s="9"/>
      <c r="I51" s="10"/>
      <c r="J51" s="7"/>
      <c r="K51" s="8"/>
      <c r="L51" s="11">
        <f>=IF(OR(H51="",J51&lt;&gt;"Đang giữ"),"",H51-TODAY())</f>
      </c>
      <c r="M51" s="7">
        <f>=IF(L51="","",IF(L51&lt;0,"QUÁ HẠN",IF(L51&lt;=7,"TUẦN NÀY",IF(L51&lt;=30,"TRONG 30 NGÀY","CÒN HẠN"))))</f>
      </c>
      <c r="N51" s="8"/>
    </row>
    <row r="52" spans="1:14" x14ac:dyDescent="0.25">
      <c r="A52" s="2"/>
      <c r="B52" s="2"/>
      <c r="C52" s="3"/>
      <c r="D52" s="3"/>
      <c r="E52" s="3"/>
      <c r="F52" s="2"/>
      <c r="G52" s="4"/>
      <c r="H52" s="4"/>
      <c r="I52" s="5"/>
      <c r="J52" s="2"/>
      <c r="K52" s="3"/>
      <c r="L52" s="6">
        <f>=IF(OR(H52="",J52&lt;&gt;"Đang giữ"),"",H52-TODAY())</f>
      </c>
      <c r="M52" s="2">
        <f>=IF(L52="","",IF(L52&lt;0,"QUÁ HẠN",IF(L52&lt;=7,"TUẦN NÀY",IF(L52&lt;=30,"TRONG 30 NGÀY","CÒN HẠN"))))</f>
      </c>
      <c r="N52" s="3"/>
    </row>
    <row r="53" spans="1:14" x14ac:dyDescent="0.25">
      <c r="A53" s="7"/>
      <c r="B53" s="7"/>
      <c r="C53" s="8"/>
      <c r="D53" s="8"/>
      <c r="E53" s="8"/>
      <c r="F53" s="7"/>
      <c r="G53" s="9"/>
      <c r="H53" s="9"/>
      <c r="I53" s="10"/>
      <c r="J53" s="7"/>
      <c r="K53" s="8"/>
      <c r="L53" s="11">
        <f>=IF(OR(H53="",J53&lt;&gt;"Đang giữ"),"",H53-TODAY())</f>
      </c>
      <c r="M53" s="7">
        <f>=IF(L53="","",IF(L53&lt;0,"QUÁ HẠN",IF(L53&lt;=7,"TUẦN NÀY",IF(L53&lt;=30,"TRONG 30 NGÀY","CÒN HẠN"))))</f>
      </c>
      <c r="N53" s="8"/>
    </row>
    <row r="54" spans="1:14" x14ac:dyDescent="0.25">
      <c r="A54" s="2"/>
      <c r="B54" s="2"/>
      <c r="C54" s="3"/>
      <c r="D54" s="3"/>
      <c r="E54" s="3"/>
      <c r="F54" s="2"/>
      <c r="G54" s="4"/>
      <c r="H54" s="4"/>
      <c r="I54" s="5"/>
      <c r="J54" s="2"/>
      <c r="K54" s="3"/>
      <c r="L54" s="6">
        <f>=IF(OR(H54="",J54&lt;&gt;"Đang giữ"),"",H54-TODAY())</f>
      </c>
      <c r="M54" s="2">
        <f>=IF(L54="","",IF(L54&lt;0,"QUÁ HẠN",IF(L54&lt;=7,"TUẦN NÀY",IF(L54&lt;=30,"TRONG 30 NGÀY","CÒN HẠN"))))</f>
      </c>
      <c r="N54" s="3"/>
    </row>
    <row r="55" spans="1:14" x14ac:dyDescent="0.25">
      <c r="A55" s="7"/>
      <c r="B55" s="7"/>
      <c r="C55" s="8"/>
      <c r="D55" s="8"/>
      <c r="E55" s="8"/>
      <c r="F55" s="7"/>
      <c r="G55" s="9"/>
      <c r="H55" s="9"/>
      <c r="I55" s="10"/>
      <c r="J55" s="7"/>
      <c r="K55" s="8"/>
      <c r="L55" s="11">
        <f>=IF(OR(H55="",J55&lt;&gt;"Đang giữ"),"",H55-TODAY())</f>
      </c>
      <c r="M55" s="7">
        <f>=IF(L55="","",IF(L55&lt;0,"QUÁ HẠN",IF(L55&lt;=7,"TUẦN NÀY",IF(L55&lt;=30,"TRONG 30 NGÀY","CÒN HẠN"))))</f>
      </c>
      <c r="N55" s="8"/>
    </row>
    <row r="56" spans="1:14" x14ac:dyDescent="0.25">
      <c r="A56" s="2"/>
      <c r="B56" s="2"/>
      <c r="C56" s="3"/>
      <c r="D56" s="3"/>
      <c r="E56" s="3"/>
      <c r="F56" s="2"/>
      <c r="G56" s="4"/>
      <c r="H56" s="4"/>
      <c r="I56" s="5"/>
      <c r="J56" s="2"/>
      <c r="K56" s="3"/>
      <c r="L56" s="6">
        <f>=IF(OR(H56="",J56&lt;&gt;"Đang giữ"),"",H56-TODAY())</f>
      </c>
      <c r="M56" s="2">
        <f>=IF(L56="","",IF(L56&lt;0,"QUÁ HẠN",IF(L56&lt;=7,"TUẦN NÀY",IF(L56&lt;=30,"TRONG 30 NGÀY","CÒN HẠN"))))</f>
      </c>
      <c r="N56" s="3"/>
    </row>
    <row r="57" spans="1:14" x14ac:dyDescent="0.25">
      <c r="A57" s="7"/>
      <c r="B57" s="7"/>
      <c r="C57" s="8"/>
      <c r="D57" s="8"/>
      <c r="E57" s="8"/>
      <c r="F57" s="7"/>
      <c r="G57" s="9"/>
      <c r="H57" s="9"/>
      <c r="I57" s="10"/>
      <c r="J57" s="7"/>
      <c r="K57" s="8"/>
      <c r="L57" s="11">
        <f>=IF(OR(H57="",J57&lt;&gt;"Đang giữ"),"",H57-TODAY())</f>
      </c>
      <c r="M57" s="7">
        <f>=IF(L57="","",IF(L57&lt;0,"QUÁ HẠN",IF(L57&lt;=7,"TUẦN NÀY",IF(L57&lt;=30,"TRONG 30 NGÀY","CÒN HẠN"))))</f>
      </c>
      <c r="N57" s="8"/>
    </row>
    <row r="58" spans="1:14" x14ac:dyDescent="0.25">
      <c r="A58" s="2"/>
      <c r="B58" s="2"/>
      <c r="C58" s="3"/>
      <c r="D58" s="3"/>
      <c r="E58" s="3"/>
      <c r="F58" s="2"/>
      <c r="G58" s="4"/>
      <c r="H58" s="4"/>
      <c r="I58" s="5"/>
      <c r="J58" s="2"/>
      <c r="K58" s="3"/>
      <c r="L58" s="6">
        <f>=IF(OR(H58="",J58&lt;&gt;"Đang giữ"),"",H58-TODAY())</f>
      </c>
      <c r="M58" s="2">
        <f>=IF(L58="","",IF(L58&lt;0,"QUÁ HẠN",IF(L58&lt;=7,"TUẦN NÀY",IF(L58&lt;=30,"TRONG 30 NGÀY","CÒN HẠN"))))</f>
      </c>
      <c r="N58" s="3"/>
    </row>
    <row r="59" spans="1:14" x14ac:dyDescent="0.25">
      <c r="A59" s="7"/>
      <c r="B59" s="7"/>
      <c r="C59" s="8"/>
      <c r="D59" s="8"/>
      <c r="E59" s="8"/>
      <c r="F59" s="7"/>
      <c r="G59" s="9"/>
      <c r="H59" s="9"/>
      <c r="I59" s="10"/>
      <c r="J59" s="7"/>
      <c r="K59" s="8"/>
      <c r="L59" s="11">
        <f>=IF(OR(H59="",J59&lt;&gt;"Đang giữ"),"",H59-TODAY())</f>
      </c>
      <c r="M59" s="7">
        <f>=IF(L59="","",IF(L59&lt;0,"QUÁ HẠN",IF(L59&lt;=7,"TUẦN NÀY",IF(L59&lt;=30,"TRONG 30 NGÀY","CÒN HẠN"))))</f>
      </c>
      <c r="N59" s="8"/>
    </row>
    <row r="60" spans="1:14" x14ac:dyDescent="0.25">
      <c r="A60" s="2"/>
      <c r="B60" s="2"/>
      <c r="C60" s="3"/>
      <c r="D60" s="3"/>
      <c r="E60" s="3"/>
      <c r="F60" s="2"/>
      <c r="G60" s="4"/>
      <c r="H60" s="4"/>
      <c r="I60" s="5"/>
      <c r="J60" s="2"/>
      <c r="K60" s="3"/>
      <c r="L60" s="6">
        <f>=IF(OR(H60="",J60&lt;&gt;"Đang giữ"),"",H60-TODAY())</f>
      </c>
      <c r="M60" s="2">
        <f>=IF(L60="","",IF(L60&lt;0,"QUÁ HẠN",IF(L60&lt;=7,"TUẦN NÀY",IF(L60&lt;=30,"TRONG 30 NGÀY","CÒN HẠN"))))</f>
      </c>
      <c r="N60" s="3"/>
    </row>
    <row r="61" spans="1:14" x14ac:dyDescent="0.25">
      <c r="A61" s="7"/>
      <c r="B61" s="7"/>
      <c r="C61" s="8"/>
      <c r="D61" s="8"/>
      <c r="E61" s="8"/>
      <c r="F61" s="7"/>
      <c r="G61" s="9"/>
      <c r="H61" s="9"/>
      <c r="I61" s="10"/>
      <c r="J61" s="7"/>
      <c r="K61" s="8"/>
      <c r="L61" s="11">
        <f>=IF(OR(H61="",J61&lt;&gt;"Đang giữ"),"",H61-TODAY())</f>
      </c>
      <c r="M61" s="7">
        <f>=IF(L61="","",IF(L61&lt;0,"QUÁ HẠN",IF(L61&lt;=7,"TUẦN NÀY",IF(L61&lt;=30,"TRONG 30 NGÀY","CÒN HẠN"))))</f>
      </c>
      <c r="N61" s="8"/>
    </row>
    <row r="62" spans="1:14" x14ac:dyDescent="0.25">
      <c r="A62" s="2"/>
      <c r="B62" s="2"/>
      <c r="C62" s="3"/>
      <c r="D62" s="3"/>
      <c r="E62" s="3"/>
      <c r="F62" s="2"/>
      <c r="G62" s="4"/>
      <c r="H62" s="4"/>
      <c r="I62" s="5"/>
      <c r="J62" s="2"/>
      <c r="K62" s="3"/>
      <c r="L62" s="6">
        <f>=IF(OR(H62="",J62&lt;&gt;"Đang giữ"),"",H62-TODAY())</f>
      </c>
      <c r="M62" s="2">
        <f>=IF(L62="","",IF(L62&lt;0,"QUÁ HẠN",IF(L62&lt;=7,"TUẦN NÀY",IF(L62&lt;=30,"TRONG 30 NGÀY","CÒN HẠN"))))</f>
      </c>
      <c r="N62" s="3"/>
    </row>
    <row r="63" spans="1:14" x14ac:dyDescent="0.25">
      <c r="A63" s="7"/>
      <c r="B63" s="7"/>
      <c r="C63" s="8"/>
      <c r="D63" s="8"/>
      <c r="E63" s="8"/>
      <c r="F63" s="7"/>
      <c r="G63" s="9"/>
      <c r="H63" s="9"/>
      <c r="I63" s="10"/>
      <c r="J63" s="7"/>
      <c r="K63" s="8"/>
      <c r="L63" s="11">
        <f>=IF(OR(H63="",J63&lt;&gt;"Đang giữ"),"",H63-TODAY())</f>
      </c>
      <c r="M63" s="7">
        <f>=IF(L63="","",IF(L63&lt;0,"QUÁ HẠN",IF(L63&lt;=7,"TUẦN NÀY",IF(L63&lt;=30,"TRONG 30 NGÀY","CÒN HẠN"))))</f>
      </c>
      <c r="N63" s="8"/>
    </row>
    <row r="64" spans="1:14" x14ac:dyDescent="0.25">
      <c r="A64" s="2"/>
      <c r="B64" s="2"/>
      <c r="C64" s="3"/>
      <c r="D64" s="3"/>
      <c r="E64" s="3"/>
      <c r="F64" s="2"/>
      <c r="G64" s="4"/>
      <c r="H64" s="4"/>
      <c r="I64" s="5"/>
      <c r="J64" s="2"/>
      <c r="K64" s="3"/>
      <c r="L64" s="6">
        <f>=IF(OR(H64="",J64&lt;&gt;"Đang giữ"),"",H64-TODAY())</f>
      </c>
      <c r="M64" s="2">
        <f>=IF(L64="","",IF(L64&lt;0,"QUÁ HẠN",IF(L64&lt;=7,"TUẦN NÀY",IF(L64&lt;=30,"TRONG 30 NGÀY","CÒN HẠN"))))</f>
      </c>
      <c r="N64" s="3"/>
    </row>
    <row r="65" spans="1:14" x14ac:dyDescent="0.25">
      <c r="A65" s="7"/>
      <c r="B65" s="7"/>
      <c r="C65" s="8"/>
      <c r="D65" s="8"/>
      <c r="E65" s="8"/>
      <c r="F65" s="7"/>
      <c r="G65" s="9"/>
      <c r="H65" s="9"/>
      <c r="I65" s="10"/>
      <c r="J65" s="7"/>
      <c r="K65" s="8"/>
      <c r="L65" s="11">
        <f>=IF(OR(H65="",J65&lt;&gt;"Đang giữ"),"",H65-TODAY())</f>
      </c>
      <c r="M65" s="7">
        <f>=IF(L65="","",IF(L65&lt;0,"QUÁ HẠN",IF(L65&lt;=7,"TUẦN NÀY",IF(L65&lt;=30,"TRONG 30 NGÀY","CÒN HẠN"))))</f>
      </c>
      <c r="N65" s="8"/>
    </row>
    <row r="66" spans="1:14" x14ac:dyDescent="0.25">
      <c r="A66" s="2"/>
      <c r="B66" s="2"/>
      <c r="C66" s="3"/>
      <c r="D66" s="3"/>
      <c r="E66" s="3"/>
      <c r="F66" s="2"/>
      <c r="G66" s="4"/>
      <c r="H66" s="4"/>
      <c r="I66" s="5"/>
      <c r="J66" s="2"/>
      <c r="K66" s="3"/>
      <c r="L66" s="6">
        <f>=IF(OR(H66="",J66&lt;&gt;"Đang giữ"),"",H66-TODAY())</f>
      </c>
      <c r="M66" s="2">
        <f>=IF(L66="","",IF(L66&lt;0,"QUÁ HẠN",IF(L66&lt;=7,"TUẦN NÀY",IF(L66&lt;=30,"TRONG 30 NGÀY","CÒN HẠN"))))</f>
      </c>
      <c r="N66" s="3"/>
    </row>
    <row r="67" spans="1:14" x14ac:dyDescent="0.25">
      <c r="A67" s="7"/>
      <c r="B67" s="7"/>
      <c r="C67" s="8"/>
      <c r="D67" s="8"/>
      <c r="E67" s="8"/>
      <c r="F67" s="7"/>
      <c r="G67" s="9"/>
      <c r="H67" s="9"/>
      <c r="I67" s="10"/>
      <c r="J67" s="7"/>
      <c r="K67" s="8"/>
      <c r="L67" s="11">
        <f>=IF(OR(H67="",J67&lt;&gt;"Đang giữ"),"",H67-TODAY())</f>
      </c>
      <c r="M67" s="7">
        <f>=IF(L67="","",IF(L67&lt;0,"QUÁ HẠN",IF(L67&lt;=7,"TUẦN NÀY",IF(L67&lt;=30,"TRONG 30 NGÀY","CÒN HẠN"))))</f>
      </c>
      <c r="N67" s="8"/>
    </row>
    <row r="68" spans="1:14" x14ac:dyDescent="0.25">
      <c r="A68" s="2"/>
      <c r="B68" s="2"/>
      <c r="C68" s="3"/>
      <c r="D68" s="3"/>
      <c r="E68" s="3"/>
      <c r="F68" s="2"/>
      <c r="G68" s="4"/>
      <c r="H68" s="4"/>
      <c r="I68" s="5"/>
      <c r="J68" s="2"/>
      <c r="K68" s="3"/>
      <c r="L68" s="6">
        <f>=IF(OR(H68="",J68&lt;&gt;"Đang giữ"),"",H68-TODAY())</f>
      </c>
      <c r="M68" s="2">
        <f>=IF(L68="","",IF(L68&lt;0,"QUÁ HẠN",IF(L68&lt;=7,"TUẦN NÀY",IF(L68&lt;=30,"TRONG 30 NGÀY","CÒN HẠN"))))</f>
      </c>
      <c r="N68" s="3"/>
    </row>
    <row r="69" spans="1:14" x14ac:dyDescent="0.25">
      <c r="A69" s="7"/>
      <c r="B69" s="7"/>
      <c r="C69" s="8"/>
      <c r="D69" s="8"/>
      <c r="E69" s="8"/>
      <c r="F69" s="7"/>
      <c r="G69" s="9"/>
      <c r="H69" s="9"/>
      <c r="I69" s="10"/>
      <c r="J69" s="7"/>
      <c r="K69" s="8"/>
      <c r="L69" s="11">
        <f>=IF(OR(H69="",J69&lt;&gt;"Đang giữ"),"",H69-TODAY())</f>
      </c>
      <c r="M69" s="7">
        <f>=IF(L69="","",IF(L69&lt;0,"QUÁ HẠN",IF(L69&lt;=7,"TUẦN NÀY",IF(L69&lt;=30,"TRONG 30 NGÀY","CÒN HẠN"))))</f>
      </c>
      <c r="N69" s="8"/>
    </row>
    <row r="70" spans="1:14" x14ac:dyDescent="0.25">
      <c r="A70" s="2"/>
      <c r="B70" s="2"/>
      <c r="C70" s="3"/>
      <c r="D70" s="3"/>
      <c r="E70" s="3"/>
      <c r="F70" s="2"/>
      <c r="G70" s="4"/>
      <c r="H70" s="4"/>
      <c r="I70" s="5"/>
      <c r="J70" s="2"/>
      <c r="K70" s="3"/>
      <c r="L70" s="6">
        <f>=IF(OR(H70="",J70&lt;&gt;"Đang giữ"),"",H70-TODAY())</f>
      </c>
      <c r="M70" s="2">
        <f>=IF(L70="","",IF(L70&lt;0,"QUÁ HẠN",IF(L70&lt;=7,"TUẦN NÀY",IF(L70&lt;=30,"TRONG 30 NGÀY","CÒN HẠN"))))</f>
      </c>
      <c r="N70" s="3"/>
    </row>
    <row r="71" spans="1:14" x14ac:dyDescent="0.25">
      <c r="A71" s="7"/>
      <c r="B71" s="7"/>
      <c r="C71" s="8"/>
      <c r="D71" s="8"/>
      <c r="E71" s="8"/>
      <c r="F71" s="7"/>
      <c r="G71" s="9"/>
      <c r="H71" s="9"/>
      <c r="I71" s="10"/>
      <c r="J71" s="7"/>
      <c r="K71" s="8"/>
      <c r="L71" s="11">
        <f>=IF(OR(H71="",J71&lt;&gt;"Đang giữ"),"",H71-TODAY())</f>
      </c>
      <c r="M71" s="7">
        <f>=IF(L71="","",IF(L71&lt;0,"QUÁ HẠN",IF(L71&lt;=7,"TUẦN NÀY",IF(L71&lt;=30,"TRONG 30 NGÀY","CÒN HẠN"))))</f>
      </c>
      <c r="N71" s="8"/>
    </row>
    <row r="72" spans="1:14" x14ac:dyDescent="0.25">
      <c r="A72" s="2"/>
      <c r="B72" s="2"/>
      <c r="C72" s="3"/>
      <c r="D72" s="3"/>
      <c r="E72" s="3"/>
      <c r="F72" s="2"/>
      <c r="G72" s="4"/>
      <c r="H72" s="4"/>
      <c r="I72" s="5"/>
      <c r="J72" s="2"/>
      <c r="K72" s="3"/>
      <c r="L72" s="6">
        <f>=IF(OR(H72="",J72&lt;&gt;"Đang giữ"),"",H72-TODAY())</f>
      </c>
      <c r="M72" s="2">
        <f>=IF(L72="","",IF(L72&lt;0,"QUÁ HẠN",IF(L72&lt;=7,"TUẦN NÀY",IF(L72&lt;=30,"TRONG 30 NGÀY","CÒN HẠN"))))</f>
      </c>
      <c r="N72" s="3"/>
    </row>
    <row r="73" spans="1:14" x14ac:dyDescent="0.25">
      <c r="A73" s="7"/>
      <c r="B73" s="7"/>
      <c r="C73" s="8"/>
      <c r="D73" s="8"/>
      <c r="E73" s="8"/>
      <c r="F73" s="7"/>
      <c r="G73" s="9"/>
      <c r="H73" s="9"/>
      <c r="I73" s="10"/>
      <c r="J73" s="7"/>
      <c r="K73" s="8"/>
      <c r="L73" s="11">
        <f>=IF(OR(H73="",J73&lt;&gt;"Đang giữ"),"",H73-TODAY())</f>
      </c>
      <c r="M73" s="7">
        <f>=IF(L73="","",IF(L73&lt;0,"QUÁ HẠN",IF(L73&lt;=7,"TUẦN NÀY",IF(L73&lt;=30,"TRONG 30 NGÀY","CÒN HẠN"))))</f>
      </c>
      <c r="N73" s="8"/>
    </row>
    <row r="74" spans="1:14" x14ac:dyDescent="0.25">
      <c r="A74" s="2"/>
      <c r="B74" s="2"/>
      <c r="C74" s="3"/>
      <c r="D74" s="3"/>
      <c r="E74" s="3"/>
      <c r="F74" s="2"/>
      <c r="G74" s="4"/>
      <c r="H74" s="4"/>
      <c r="I74" s="5"/>
      <c r="J74" s="2"/>
      <c r="K74" s="3"/>
      <c r="L74" s="6">
        <f>=IF(OR(H74="",J74&lt;&gt;"Đang giữ"),"",H74-TODAY())</f>
      </c>
      <c r="M74" s="2">
        <f>=IF(L74="","",IF(L74&lt;0,"QUÁ HẠN",IF(L74&lt;=7,"TUẦN NÀY",IF(L74&lt;=30,"TRONG 30 NGÀY","CÒN HẠN"))))</f>
      </c>
      <c r="N74" s="3"/>
    </row>
    <row r="75" spans="1:14" x14ac:dyDescent="0.25">
      <c r="A75" s="7"/>
      <c r="B75" s="7"/>
      <c r="C75" s="8"/>
      <c r="D75" s="8"/>
      <c r="E75" s="8"/>
      <c r="F75" s="7"/>
      <c r="G75" s="9"/>
      <c r="H75" s="9"/>
      <c r="I75" s="10"/>
      <c r="J75" s="7"/>
      <c r="K75" s="8"/>
      <c r="L75" s="11">
        <f>=IF(OR(H75="",J75&lt;&gt;"Đang giữ"),"",H75-TODAY())</f>
      </c>
      <c r="M75" s="7">
        <f>=IF(L75="","",IF(L75&lt;0,"QUÁ HẠN",IF(L75&lt;=7,"TUẦN NÀY",IF(L75&lt;=30,"TRONG 30 NGÀY","CÒN HẠN"))))</f>
      </c>
      <c r="N75" s="8"/>
    </row>
    <row r="76" spans="1:14" x14ac:dyDescent="0.25">
      <c r="A76" s="2"/>
      <c r="B76" s="2"/>
      <c r="C76" s="3"/>
      <c r="D76" s="3"/>
      <c r="E76" s="3"/>
      <c r="F76" s="2"/>
      <c r="G76" s="4"/>
      <c r="H76" s="4"/>
      <c r="I76" s="5"/>
      <c r="J76" s="2"/>
      <c r="K76" s="3"/>
      <c r="L76" s="6">
        <f>=IF(OR(H76="",J76&lt;&gt;"Đang giữ"),"",H76-TODAY())</f>
      </c>
      <c r="M76" s="2">
        <f>=IF(L76="","",IF(L76&lt;0,"QUÁ HẠN",IF(L76&lt;=7,"TUẦN NÀY",IF(L76&lt;=30,"TRONG 30 NGÀY","CÒN HẠN"))))</f>
      </c>
      <c r="N76" s="3"/>
    </row>
    <row r="77" spans="1:14" x14ac:dyDescent="0.25">
      <c r="A77" s="7"/>
      <c r="B77" s="7"/>
      <c r="C77" s="8"/>
      <c r="D77" s="8"/>
      <c r="E77" s="8"/>
      <c r="F77" s="7"/>
      <c r="G77" s="9"/>
      <c r="H77" s="9"/>
      <c r="I77" s="10"/>
      <c r="J77" s="7"/>
      <c r="K77" s="8"/>
      <c r="L77" s="11">
        <f>=IF(OR(H77="",J77&lt;&gt;"Đang giữ"),"",H77-TODAY())</f>
      </c>
      <c r="M77" s="7">
        <f>=IF(L77="","",IF(L77&lt;0,"QUÁ HẠN",IF(L77&lt;=7,"TUẦN NÀY",IF(L77&lt;=30,"TRONG 30 NGÀY","CÒN HẠN"))))</f>
      </c>
      <c r="N77" s="8"/>
    </row>
    <row r="78" spans="1:14" x14ac:dyDescent="0.25">
      <c r="A78" s="2"/>
      <c r="B78" s="2"/>
      <c r="C78" s="3"/>
      <c r="D78" s="3"/>
      <c r="E78" s="3"/>
      <c r="F78" s="2"/>
      <c r="G78" s="4"/>
      <c r="H78" s="4"/>
      <c r="I78" s="5"/>
      <c r="J78" s="2"/>
      <c r="K78" s="3"/>
      <c r="L78" s="6">
        <f>=IF(OR(H78="",J78&lt;&gt;"Đang giữ"),"",H78-TODAY())</f>
      </c>
      <c r="M78" s="2">
        <f>=IF(L78="","",IF(L78&lt;0,"QUÁ HẠN",IF(L78&lt;=7,"TUẦN NÀY",IF(L78&lt;=30,"TRONG 30 NGÀY","CÒN HẠN"))))</f>
      </c>
      <c r="N78" s="3"/>
    </row>
    <row r="79" spans="1:14" x14ac:dyDescent="0.25">
      <c r="A79" s="7"/>
      <c r="B79" s="7"/>
      <c r="C79" s="8"/>
      <c r="D79" s="8"/>
      <c r="E79" s="8"/>
      <c r="F79" s="7"/>
      <c r="G79" s="9"/>
      <c r="H79" s="9"/>
      <c r="I79" s="10"/>
      <c r="J79" s="7"/>
      <c r="K79" s="8"/>
      <c r="L79" s="11">
        <f>=IF(OR(H79="",J79&lt;&gt;"Đang giữ"),"",H79-TODAY())</f>
      </c>
      <c r="M79" s="7">
        <f>=IF(L79="","",IF(L79&lt;0,"QUÁ HẠN",IF(L79&lt;=7,"TUẦN NÀY",IF(L79&lt;=30,"TRONG 30 NGÀY","CÒN HẠN"))))</f>
      </c>
      <c r="N79" s="8"/>
    </row>
    <row r="80" spans="1:14" x14ac:dyDescent="0.25">
      <c r="A80" s="2"/>
      <c r="B80" s="2"/>
      <c r="C80" s="3"/>
      <c r="D80" s="3"/>
      <c r="E80" s="3"/>
      <c r="F80" s="2"/>
      <c r="G80" s="4"/>
      <c r="H80" s="4"/>
      <c r="I80" s="5"/>
      <c r="J80" s="2"/>
      <c r="K80" s="3"/>
      <c r="L80" s="6">
        <f>=IF(OR(H80="",J80&lt;&gt;"Đang giữ"),"",H80-TODAY())</f>
      </c>
      <c r="M80" s="2">
        <f>=IF(L80="","",IF(L80&lt;0,"QUÁ HẠN",IF(L80&lt;=7,"TUẦN NÀY",IF(L80&lt;=30,"TRONG 30 NGÀY","CÒN HẠN"))))</f>
      </c>
      <c r="N80" s="3"/>
    </row>
    <row r="81" spans="1:14" x14ac:dyDescent="0.25">
      <c r="A81" s="7"/>
      <c r="B81" s="7"/>
      <c r="C81" s="8"/>
      <c r="D81" s="8"/>
      <c r="E81" s="8"/>
      <c r="F81" s="7"/>
      <c r="G81" s="9"/>
      <c r="H81" s="9"/>
      <c r="I81" s="10"/>
      <c r="J81" s="7"/>
      <c r="K81" s="8"/>
      <c r="L81" s="11">
        <f>=IF(OR(H81="",J81&lt;&gt;"Đang giữ"),"",H81-TODAY())</f>
      </c>
      <c r="M81" s="7">
        <f>=IF(L81="","",IF(L81&lt;0,"QUÁ HẠN",IF(L81&lt;=7,"TUẦN NÀY",IF(L81&lt;=30,"TRONG 30 NGÀY","CÒN HẠN"))))</f>
      </c>
      <c r="N81" s="8"/>
    </row>
    <row r="82" spans="1:14" x14ac:dyDescent="0.25">
      <c r="A82" s="2"/>
      <c r="B82" s="2"/>
      <c r="C82" s="3"/>
      <c r="D82" s="3"/>
      <c r="E82" s="3"/>
      <c r="F82" s="2"/>
      <c r="G82" s="4"/>
      <c r="H82" s="4"/>
      <c r="I82" s="5"/>
      <c r="J82" s="2"/>
      <c r="K82" s="3"/>
      <c r="L82" s="6">
        <f>=IF(OR(H82="",J82&lt;&gt;"Đang giữ"),"",H82-TODAY())</f>
      </c>
      <c r="M82" s="2">
        <f>=IF(L82="","",IF(L82&lt;0,"QUÁ HẠN",IF(L82&lt;=7,"TUẦN NÀY",IF(L82&lt;=30,"TRONG 30 NGÀY","CÒN HẠN"))))</f>
      </c>
      <c r="N82" s="3"/>
    </row>
    <row r="83" spans="1:14" x14ac:dyDescent="0.25">
      <c r="A83" s="7"/>
      <c r="B83" s="7"/>
      <c r="C83" s="8"/>
      <c r="D83" s="8"/>
      <c r="E83" s="8"/>
      <c r="F83" s="7"/>
      <c r="G83" s="9"/>
      <c r="H83" s="9"/>
      <c r="I83" s="10"/>
      <c r="J83" s="7"/>
      <c r="K83" s="8"/>
      <c r="L83" s="11">
        <f>=IF(OR(H83="",J83&lt;&gt;"Đang giữ"),"",H83-TODAY())</f>
      </c>
      <c r="M83" s="7">
        <f>=IF(L83="","",IF(L83&lt;0,"QUÁ HẠN",IF(L83&lt;=7,"TUẦN NÀY",IF(L83&lt;=30,"TRONG 30 NGÀY","CÒN HẠN"))))</f>
      </c>
      <c r="N83" s="8"/>
    </row>
    <row r="84" spans="1:14" x14ac:dyDescent="0.25">
      <c r="A84" s="2"/>
      <c r="B84" s="2"/>
      <c r="C84" s="3"/>
      <c r="D84" s="3"/>
      <c r="E84" s="3"/>
      <c r="F84" s="2"/>
      <c r="G84" s="4"/>
      <c r="H84" s="4"/>
      <c r="I84" s="5"/>
      <c r="J84" s="2"/>
      <c r="K84" s="3"/>
      <c r="L84" s="6">
        <f>=IF(OR(H84="",J84&lt;&gt;"Đang giữ"),"",H84-TODAY())</f>
      </c>
      <c r="M84" s="2">
        <f>=IF(L84="","",IF(L84&lt;0,"QUÁ HẠN",IF(L84&lt;=7,"TUẦN NÀY",IF(L84&lt;=30,"TRONG 30 NGÀY","CÒN HẠN"))))</f>
      </c>
      <c r="N84" s="3"/>
    </row>
    <row r="85" spans="1:14" x14ac:dyDescent="0.25">
      <c r="A85" s="7"/>
      <c r="B85" s="7"/>
      <c r="C85" s="8"/>
      <c r="D85" s="8"/>
      <c r="E85" s="8"/>
      <c r="F85" s="7"/>
      <c r="G85" s="9"/>
      <c r="H85" s="9"/>
      <c r="I85" s="10"/>
      <c r="J85" s="7"/>
      <c r="K85" s="8"/>
      <c r="L85" s="11">
        <f>=IF(OR(H85="",J85&lt;&gt;"Đang giữ"),"",H85-TODAY())</f>
      </c>
      <c r="M85" s="7">
        <f>=IF(L85="","",IF(L85&lt;0,"QUÁ HẠN",IF(L85&lt;=7,"TUẦN NÀY",IF(L85&lt;=30,"TRONG 30 NGÀY","CÒN HẠN"))))</f>
      </c>
      <c r="N85" s="8"/>
    </row>
    <row r="86" spans="1:14" x14ac:dyDescent="0.25">
      <c r="A86" s="2"/>
      <c r="B86" s="2"/>
      <c r="C86" s="3"/>
      <c r="D86" s="3"/>
      <c r="E86" s="3"/>
      <c r="F86" s="2"/>
      <c r="G86" s="4"/>
      <c r="H86" s="4"/>
      <c r="I86" s="5"/>
      <c r="J86" s="2"/>
      <c r="K86" s="3"/>
      <c r="L86" s="6">
        <f>=IF(OR(H86="",J86&lt;&gt;"Đang giữ"),"",H86-TODAY())</f>
      </c>
      <c r="M86" s="2">
        <f>=IF(L86="","",IF(L86&lt;0,"QUÁ HẠN",IF(L86&lt;=7,"TUẦN NÀY",IF(L86&lt;=30,"TRONG 30 NGÀY","CÒN HẠN"))))</f>
      </c>
      <c r="N86" s="3"/>
    </row>
    <row r="87" spans="1:14" x14ac:dyDescent="0.25">
      <c r="A87" s="7"/>
      <c r="B87" s="7"/>
      <c r="C87" s="8"/>
      <c r="D87" s="8"/>
      <c r="E87" s="8"/>
      <c r="F87" s="7"/>
      <c r="G87" s="9"/>
      <c r="H87" s="9"/>
      <c r="I87" s="10"/>
      <c r="J87" s="7"/>
      <c r="K87" s="8"/>
      <c r="L87" s="11">
        <f>=IF(OR(H87="",J87&lt;&gt;"Đang giữ"),"",H87-TODAY())</f>
      </c>
      <c r="M87" s="7">
        <f>=IF(L87="","",IF(L87&lt;0,"QUÁ HẠN",IF(L87&lt;=7,"TUẦN NÀY",IF(L87&lt;=30,"TRONG 30 NGÀY","CÒN HẠN"))))</f>
      </c>
      <c r="N87" s="8"/>
    </row>
    <row r="88" spans="1:14" x14ac:dyDescent="0.25">
      <c r="A88" s="2"/>
      <c r="B88" s="2"/>
      <c r="C88" s="3"/>
      <c r="D88" s="3"/>
      <c r="E88" s="3"/>
      <c r="F88" s="2"/>
      <c r="G88" s="4"/>
      <c r="H88" s="4"/>
      <c r="I88" s="5"/>
      <c r="J88" s="2"/>
      <c r="K88" s="3"/>
      <c r="L88" s="6">
        <f>=IF(OR(H88="",J88&lt;&gt;"Đang giữ"),"",H88-TODAY())</f>
      </c>
      <c r="M88" s="2">
        <f>=IF(L88="","",IF(L88&lt;0,"QUÁ HẠN",IF(L88&lt;=7,"TUẦN NÀY",IF(L88&lt;=30,"TRONG 30 NGÀY","CÒN HẠN"))))</f>
      </c>
      <c r="N88" s="3"/>
    </row>
    <row r="89" spans="1:14" x14ac:dyDescent="0.25">
      <c r="A89" s="7"/>
      <c r="B89" s="7"/>
      <c r="C89" s="8"/>
      <c r="D89" s="8"/>
      <c r="E89" s="8"/>
      <c r="F89" s="7"/>
      <c r="G89" s="9"/>
      <c r="H89" s="9"/>
      <c r="I89" s="10"/>
      <c r="J89" s="7"/>
      <c r="K89" s="8"/>
      <c r="L89" s="11">
        <f>=IF(OR(H89="",J89&lt;&gt;"Đang giữ"),"",H89-TODAY())</f>
      </c>
      <c r="M89" s="7">
        <f>=IF(L89="","",IF(L89&lt;0,"QUÁ HẠN",IF(L89&lt;=7,"TUẦN NÀY",IF(L89&lt;=30,"TRONG 30 NGÀY","CÒN HẠN"))))</f>
      </c>
      <c r="N89" s="8"/>
    </row>
    <row r="90" spans="1:14" x14ac:dyDescent="0.25">
      <c r="A90" s="2"/>
      <c r="B90" s="2"/>
      <c r="C90" s="3"/>
      <c r="D90" s="3"/>
      <c r="E90" s="3"/>
      <c r="F90" s="2"/>
      <c r="G90" s="4"/>
      <c r="H90" s="4"/>
      <c r="I90" s="5"/>
      <c r="J90" s="2"/>
      <c r="K90" s="3"/>
      <c r="L90" s="6">
        <f>=IF(OR(H90="",J90&lt;&gt;"Đang giữ"),"",H90-TODAY())</f>
      </c>
      <c r="M90" s="2">
        <f>=IF(L90="","",IF(L90&lt;0,"QUÁ HẠN",IF(L90&lt;=7,"TUẦN NÀY",IF(L90&lt;=30,"TRONG 30 NGÀY","CÒN HẠN"))))</f>
      </c>
      <c r="N90" s="3"/>
    </row>
    <row r="91" spans="1:14" x14ac:dyDescent="0.25">
      <c r="A91" s="7"/>
      <c r="B91" s="7"/>
      <c r="C91" s="8"/>
      <c r="D91" s="8"/>
      <c r="E91" s="8"/>
      <c r="F91" s="7"/>
      <c r="G91" s="9"/>
      <c r="H91" s="9"/>
      <c r="I91" s="10"/>
      <c r="J91" s="7"/>
      <c r="K91" s="8"/>
      <c r="L91" s="11">
        <f>=IF(OR(H91="",J91&lt;&gt;"Đang giữ"),"",H91-TODAY())</f>
      </c>
      <c r="M91" s="7">
        <f>=IF(L91="","",IF(L91&lt;0,"QUÁ HẠN",IF(L91&lt;=7,"TUẦN NÀY",IF(L91&lt;=30,"TRONG 30 NGÀY","CÒN HẠN"))))</f>
      </c>
      <c r="N91" s="8"/>
    </row>
    <row r="92" spans="1:14" x14ac:dyDescent="0.25">
      <c r="A92" s="2"/>
      <c r="B92" s="2"/>
      <c r="C92" s="3"/>
      <c r="D92" s="3"/>
      <c r="E92" s="3"/>
      <c r="F92" s="2"/>
      <c r="G92" s="4"/>
      <c r="H92" s="4"/>
      <c r="I92" s="5"/>
      <c r="J92" s="2"/>
      <c r="K92" s="3"/>
      <c r="L92" s="6">
        <f>=IF(OR(H92="",J92&lt;&gt;"Đang giữ"),"",H92-TODAY())</f>
      </c>
      <c r="M92" s="2">
        <f>=IF(L92="","",IF(L92&lt;0,"QUÁ HẠN",IF(L92&lt;=7,"TUẦN NÀY",IF(L92&lt;=30,"TRONG 30 NGÀY","CÒN HẠN"))))</f>
      </c>
      <c r="N92" s="3"/>
    </row>
    <row r="93" spans="1:14" x14ac:dyDescent="0.25">
      <c r="A93" s="7"/>
      <c r="B93" s="7"/>
      <c r="C93" s="8"/>
      <c r="D93" s="8"/>
      <c r="E93" s="8"/>
      <c r="F93" s="7"/>
      <c r="G93" s="9"/>
      <c r="H93" s="9"/>
      <c r="I93" s="10"/>
      <c r="J93" s="7"/>
      <c r="K93" s="8"/>
      <c r="L93" s="11">
        <f>=IF(OR(H93="",J93&lt;&gt;"Đang giữ"),"",H93-TODAY())</f>
      </c>
      <c r="M93" s="7">
        <f>=IF(L93="","",IF(L93&lt;0,"QUÁ HẠN",IF(L93&lt;=7,"TUẦN NÀY",IF(L93&lt;=30,"TRONG 30 NGÀY","CÒN HẠN"))))</f>
      </c>
      <c r="N93" s="8"/>
    </row>
    <row r="94" spans="1:14" x14ac:dyDescent="0.25">
      <c r="A94" s="2"/>
      <c r="B94" s="2"/>
      <c r="C94" s="3"/>
      <c r="D94" s="3"/>
      <c r="E94" s="3"/>
      <c r="F94" s="2"/>
      <c r="G94" s="4"/>
      <c r="H94" s="4"/>
      <c r="I94" s="5"/>
      <c r="J94" s="2"/>
      <c r="K94" s="3"/>
      <c r="L94" s="6">
        <f>=IF(OR(H94="",J94&lt;&gt;"Đang giữ"),"",H94-TODAY())</f>
      </c>
      <c r="M94" s="2">
        <f>=IF(L94="","",IF(L94&lt;0,"QUÁ HẠN",IF(L94&lt;=7,"TUẦN NÀY",IF(L94&lt;=30,"TRONG 30 NGÀY","CÒN HẠN"))))</f>
      </c>
      <c r="N94" s="3"/>
    </row>
    <row r="95" spans="1:14" x14ac:dyDescent="0.25">
      <c r="A95" s="7"/>
      <c r="B95" s="7"/>
      <c r="C95" s="8"/>
      <c r="D95" s="8"/>
      <c r="E95" s="8"/>
      <c r="F95" s="7"/>
      <c r="G95" s="9"/>
      <c r="H95" s="9"/>
      <c r="I95" s="10"/>
      <c r="J95" s="7"/>
      <c r="K95" s="8"/>
      <c r="L95" s="11">
        <f>=IF(OR(H95="",J95&lt;&gt;"Đang giữ"),"",H95-TODAY())</f>
      </c>
      <c r="M95" s="7">
        <f>=IF(L95="","",IF(L95&lt;0,"QUÁ HẠN",IF(L95&lt;=7,"TUẦN NÀY",IF(L95&lt;=30,"TRONG 30 NGÀY","CÒN HẠN"))))</f>
      </c>
      <c r="N95" s="8"/>
    </row>
    <row r="96" spans="1:14" x14ac:dyDescent="0.25">
      <c r="A96" s="2"/>
      <c r="B96" s="2"/>
      <c r="C96" s="3"/>
      <c r="D96" s="3"/>
      <c r="E96" s="3"/>
      <c r="F96" s="2"/>
      <c r="G96" s="4"/>
      <c r="H96" s="4"/>
      <c r="I96" s="5"/>
      <c r="J96" s="2"/>
      <c r="K96" s="3"/>
      <c r="L96" s="6">
        <f>=IF(OR(H96="",J96&lt;&gt;"Đang giữ"),"",H96-TODAY())</f>
      </c>
      <c r="M96" s="2">
        <f>=IF(L96="","",IF(L96&lt;0,"QUÁ HẠN",IF(L96&lt;=7,"TUẦN NÀY",IF(L96&lt;=30,"TRONG 30 NGÀY","CÒN HẠN"))))</f>
      </c>
      <c r="N96" s="3"/>
    </row>
    <row r="97" spans="1:14" x14ac:dyDescent="0.25">
      <c r="A97" s="7"/>
      <c r="B97" s="7"/>
      <c r="C97" s="8"/>
      <c r="D97" s="8"/>
      <c r="E97" s="8"/>
      <c r="F97" s="7"/>
      <c r="G97" s="9"/>
      <c r="H97" s="9"/>
      <c r="I97" s="10"/>
      <c r="J97" s="7"/>
      <c r="K97" s="8"/>
      <c r="L97" s="11">
        <f>=IF(OR(H97="",J97&lt;&gt;"Đang giữ"),"",H97-TODAY())</f>
      </c>
      <c r="M97" s="7">
        <f>=IF(L97="","",IF(L97&lt;0,"QUÁ HẠN",IF(L97&lt;=7,"TUẦN NÀY",IF(L97&lt;=30,"TRONG 30 NGÀY","CÒN HẠN"))))</f>
      </c>
      <c r="N97" s="8"/>
    </row>
    <row r="98" spans="1:14" x14ac:dyDescent="0.25">
      <c r="A98" s="2"/>
      <c r="B98" s="2"/>
      <c r="C98" s="3"/>
      <c r="D98" s="3"/>
      <c r="E98" s="3"/>
      <c r="F98" s="2"/>
      <c r="G98" s="4"/>
      <c r="H98" s="4"/>
      <c r="I98" s="5"/>
      <c r="J98" s="2"/>
      <c r="K98" s="3"/>
      <c r="L98" s="6">
        <f>=IF(OR(H98="",J98&lt;&gt;"Đang giữ"),"",H98-TODAY())</f>
      </c>
      <c r="M98" s="2">
        <f>=IF(L98="","",IF(L98&lt;0,"QUÁ HẠN",IF(L98&lt;=7,"TUẦN NÀY",IF(L98&lt;=30,"TRONG 30 NGÀY","CÒN HẠN"))))</f>
      </c>
      <c r="N98" s="3"/>
    </row>
    <row r="99" spans="1:14" x14ac:dyDescent="0.25">
      <c r="A99" s="7"/>
      <c r="B99" s="7"/>
      <c r="C99" s="8"/>
      <c r="D99" s="8"/>
      <c r="E99" s="8"/>
      <c r="F99" s="7"/>
      <c r="G99" s="9"/>
      <c r="H99" s="9"/>
      <c r="I99" s="10"/>
      <c r="J99" s="7"/>
      <c r="K99" s="8"/>
      <c r="L99" s="11">
        <f>=IF(OR(H99="",J99&lt;&gt;"Đang giữ"),"",H99-TODAY())</f>
      </c>
      <c r="M99" s="7">
        <f>=IF(L99="","",IF(L99&lt;0,"QUÁ HẠN",IF(L99&lt;=7,"TUẦN NÀY",IF(L99&lt;=30,"TRONG 30 NGÀY","CÒN HẠN"))))</f>
      </c>
      <c r="N99" s="8"/>
    </row>
    <row r="100" spans="1:14" x14ac:dyDescent="0.25">
      <c r="A100" s="2"/>
      <c r="B100" s="2"/>
      <c r="C100" s="3"/>
      <c r="D100" s="3"/>
      <c r="E100" s="3"/>
      <c r="F100" s="2"/>
      <c r="G100" s="4"/>
      <c r="H100" s="4"/>
      <c r="I100" s="5"/>
      <c r="J100" s="2"/>
      <c r="K100" s="3"/>
      <c r="L100" s="6">
        <f>=IF(OR(H100="",J100&lt;&gt;"Đang giữ"),"",H100-TODAY())</f>
      </c>
      <c r="M100" s="2">
        <f>=IF(L100="","",IF(L100&lt;0,"QUÁ HẠN",IF(L100&lt;=7,"TUẦN NÀY",IF(L100&lt;=30,"TRONG 30 NGÀY","CÒN HẠN"))))</f>
      </c>
      <c r="N100" s="3"/>
    </row>
    <row r="101" spans="1:14" x14ac:dyDescent="0.25">
      <c r="A101" s="7"/>
      <c r="B101" s="7"/>
      <c r="C101" s="8"/>
      <c r="D101" s="8"/>
      <c r="E101" s="8"/>
      <c r="F101" s="7"/>
      <c r="G101" s="9"/>
      <c r="H101" s="9"/>
      <c r="I101" s="10"/>
      <c r="J101" s="7"/>
      <c r="K101" s="8"/>
      <c r="L101" s="11">
        <f>=IF(OR(H101="",J101&lt;&gt;"Đang giữ"),"",H101-TODAY())</f>
      </c>
      <c r="M101" s="7">
        <f>=IF(L101="","",IF(L101&lt;0,"QUÁ HẠN",IF(L101&lt;=7,"TUẦN NÀY",IF(L101&lt;=30,"TRONG 30 NGÀY","CÒN HẠN"))))</f>
      </c>
      <c r="N101" s="8"/>
    </row>
    <row r="102" spans="1:14" x14ac:dyDescent="0.25">
      <c r="A102" s="2"/>
      <c r="B102" s="2"/>
      <c r="C102" s="3"/>
      <c r="D102" s="3"/>
      <c r="E102" s="3"/>
      <c r="F102" s="2"/>
      <c r="G102" s="4"/>
      <c r="H102" s="4"/>
      <c r="I102" s="5"/>
      <c r="J102" s="2"/>
      <c r="K102" s="3"/>
      <c r="L102" s="6">
        <f>=IF(OR(H102="",J102&lt;&gt;"Đang giữ"),"",H102-TODAY())</f>
      </c>
      <c r="M102" s="2">
        <f>=IF(L102="","",IF(L102&lt;0,"QUÁ HẠN",IF(L102&lt;=7,"TUẦN NÀY",IF(L102&lt;=30,"TRONG 30 NGÀY","CÒN HẠN"))))</f>
      </c>
      <c r="N102" s="3"/>
    </row>
    <row r="103" spans="1:14" x14ac:dyDescent="0.25">
      <c r="A103" s="7"/>
      <c r="B103" s="7"/>
      <c r="C103" s="8"/>
      <c r="D103" s="8"/>
      <c r="E103" s="8"/>
      <c r="F103" s="7"/>
      <c r="G103" s="9"/>
      <c r="H103" s="9"/>
      <c r="I103" s="10"/>
      <c r="J103" s="7"/>
      <c r="K103" s="8"/>
      <c r="L103" s="11">
        <f>=IF(OR(H103="",J103&lt;&gt;"Đang giữ"),"",H103-TODAY())</f>
      </c>
      <c r="M103" s="7">
        <f>=IF(L103="","",IF(L103&lt;0,"QUÁ HẠN",IF(L103&lt;=7,"TUẦN NÀY",IF(L103&lt;=30,"TRONG 30 NGÀY","CÒN HẠN"))))</f>
      </c>
      <c r="N103" s="8"/>
    </row>
    <row r="104" spans="1:14" x14ac:dyDescent="0.25">
      <c r="A104" s="2"/>
      <c r="B104" s="2"/>
      <c r="C104" s="3"/>
      <c r="D104" s="3"/>
      <c r="E104" s="3"/>
      <c r="F104" s="2"/>
      <c r="G104" s="4"/>
      <c r="H104" s="4"/>
      <c r="I104" s="5"/>
      <c r="J104" s="2"/>
      <c r="K104" s="3"/>
      <c r="L104" s="6">
        <f>=IF(OR(H104="",J104&lt;&gt;"Đang giữ"),"",H104-TODAY())</f>
      </c>
      <c r="M104" s="2">
        <f>=IF(L104="","",IF(L104&lt;0,"QUÁ HẠN",IF(L104&lt;=7,"TUẦN NÀY",IF(L104&lt;=30,"TRONG 30 NGÀY","CÒN HẠN"))))</f>
      </c>
      <c r="N104" s="3"/>
    </row>
    <row r="105" spans="1:14" x14ac:dyDescent="0.25">
      <c r="A105" s="7"/>
      <c r="B105" s="7"/>
      <c r="C105" s="8"/>
      <c r="D105" s="8"/>
      <c r="E105" s="8"/>
      <c r="F105" s="7"/>
      <c r="G105" s="9"/>
      <c r="H105" s="9"/>
      <c r="I105" s="10"/>
      <c r="J105" s="7"/>
      <c r="K105" s="8"/>
      <c r="L105" s="11">
        <f>=IF(OR(H105="",J105&lt;&gt;"Đang giữ"),"",H105-TODAY())</f>
      </c>
      <c r="M105" s="7">
        <f>=IF(L105="","",IF(L105&lt;0,"QUÁ HẠN",IF(L105&lt;=7,"TUẦN NÀY",IF(L105&lt;=30,"TRONG 30 NGÀY","CÒN HẠN"))))</f>
      </c>
      <c r="N105" s="8"/>
    </row>
    <row r="106" spans="1:14" x14ac:dyDescent="0.25">
      <c r="A106" s="2"/>
      <c r="B106" s="2"/>
      <c r="C106" s="3"/>
      <c r="D106" s="3"/>
      <c r="E106" s="3"/>
      <c r="F106" s="2"/>
      <c r="G106" s="4"/>
      <c r="H106" s="4"/>
      <c r="I106" s="5"/>
      <c r="J106" s="2"/>
      <c r="K106" s="3"/>
      <c r="L106" s="6">
        <f>=IF(OR(H106="",J106&lt;&gt;"Đang giữ"),"",H106-TODAY())</f>
      </c>
      <c r="M106" s="2">
        <f>=IF(L106="","",IF(L106&lt;0,"QUÁ HẠN",IF(L106&lt;=7,"TUẦN NÀY",IF(L106&lt;=30,"TRONG 30 NGÀY","CÒN HẠN"))))</f>
      </c>
      <c r="N106" s="3"/>
    </row>
    <row r="107" spans="1:14" x14ac:dyDescent="0.25">
      <c r="A107" s="7"/>
      <c r="B107" s="7"/>
      <c r="C107" s="8"/>
      <c r="D107" s="8"/>
      <c r="E107" s="8"/>
      <c r="F107" s="7"/>
      <c r="G107" s="9"/>
      <c r="H107" s="9"/>
      <c r="I107" s="10"/>
      <c r="J107" s="7"/>
      <c r="K107" s="8"/>
      <c r="L107" s="11">
        <f>=IF(OR(H107="",J107&lt;&gt;"Đang giữ"),"",H107-TODAY())</f>
      </c>
      <c r="M107" s="7">
        <f>=IF(L107="","",IF(L107&lt;0,"QUÁ HẠN",IF(L107&lt;=7,"TUẦN NÀY",IF(L107&lt;=30,"TRONG 30 NGÀY","CÒN HẠN"))))</f>
      </c>
      <c r="N107" s="8"/>
    </row>
    <row r="108" spans="1:14" x14ac:dyDescent="0.25">
      <c r="A108" s="2"/>
      <c r="B108" s="2"/>
      <c r="C108" s="3"/>
      <c r="D108" s="3"/>
      <c r="E108" s="3"/>
      <c r="F108" s="2"/>
      <c r="G108" s="4"/>
      <c r="H108" s="4"/>
      <c r="I108" s="5"/>
      <c r="J108" s="2"/>
      <c r="K108" s="3"/>
      <c r="L108" s="6">
        <f>=IF(OR(H108="",J108&lt;&gt;"Đang giữ"),"",H108-TODAY())</f>
      </c>
      <c r="M108" s="2">
        <f>=IF(L108="","",IF(L108&lt;0,"QUÁ HẠN",IF(L108&lt;=7,"TUẦN NÀY",IF(L108&lt;=30,"TRONG 30 NGÀY","CÒN HẠN"))))</f>
      </c>
      <c r="N108" s="3"/>
    </row>
    <row r="109" spans="1:14" x14ac:dyDescent="0.25">
      <c r="A109" s="7"/>
      <c r="B109" s="7"/>
      <c r="C109" s="8"/>
      <c r="D109" s="8"/>
      <c r="E109" s="8"/>
      <c r="F109" s="7"/>
      <c r="G109" s="9"/>
      <c r="H109" s="9"/>
      <c r="I109" s="10"/>
      <c r="J109" s="7"/>
      <c r="K109" s="8"/>
      <c r="L109" s="11">
        <f>=IF(OR(H109="",J109&lt;&gt;"Đang giữ"),"",H109-TODAY())</f>
      </c>
      <c r="M109" s="7">
        <f>=IF(L109="","",IF(L109&lt;0,"QUÁ HẠN",IF(L109&lt;=7,"TUẦN NÀY",IF(L109&lt;=30,"TRONG 30 NGÀY","CÒN HẠN"))))</f>
      </c>
      <c r="N109" s="8"/>
    </row>
    <row r="110" spans="1:14" x14ac:dyDescent="0.25">
      <c r="A110" s="2"/>
      <c r="B110" s="2"/>
      <c r="C110" s="3"/>
      <c r="D110" s="3"/>
      <c r="E110" s="3"/>
      <c r="F110" s="2"/>
      <c r="G110" s="4"/>
      <c r="H110" s="4"/>
      <c r="I110" s="5"/>
      <c r="J110" s="2"/>
      <c r="K110" s="3"/>
      <c r="L110" s="6">
        <f>=IF(OR(H110="",J110&lt;&gt;"Đang giữ"),"",H110-TODAY())</f>
      </c>
      <c r="M110" s="2">
        <f>=IF(L110="","",IF(L110&lt;0,"QUÁ HẠN",IF(L110&lt;=7,"TUẦN NÀY",IF(L110&lt;=30,"TRONG 30 NGÀY","CÒN HẠN"))))</f>
      </c>
      <c r="N110" s="3"/>
    </row>
    <row r="111" spans="1:14" x14ac:dyDescent="0.25">
      <c r="A111" s="7"/>
      <c r="B111" s="7"/>
      <c r="C111" s="8"/>
      <c r="D111" s="8"/>
      <c r="E111" s="8"/>
      <c r="F111" s="7"/>
      <c r="G111" s="9"/>
      <c r="H111" s="9"/>
      <c r="I111" s="10"/>
      <c r="J111" s="7"/>
      <c r="K111" s="8"/>
      <c r="L111" s="11">
        <f>=IF(OR(H111="",J111&lt;&gt;"Đang giữ"),"",H111-TODAY())</f>
      </c>
      <c r="M111" s="7">
        <f>=IF(L111="","",IF(L111&lt;0,"QUÁ HẠN",IF(L111&lt;=7,"TUẦN NÀY",IF(L111&lt;=30,"TRONG 30 NGÀY","CÒN HẠN"))))</f>
      </c>
      <c r="N111" s="8"/>
    </row>
    <row r="112" spans="1:14" x14ac:dyDescent="0.25">
      <c r="A112" s="2"/>
      <c r="B112" s="2"/>
      <c r="C112" s="3"/>
      <c r="D112" s="3"/>
      <c r="E112" s="3"/>
      <c r="F112" s="2"/>
      <c r="G112" s="4"/>
      <c r="H112" s="4"/>
      <c r="I112" s="5"/>
      <c r="J112" s="2"/>
      <c r="K112" s="3"/>
      <c r="L112" s="6">
        <f>=IF(OR(H112="",J112&lt;&gt;"Đang giữ"),"",H112-TODAY())</f>
      </c>
      <c r="M112" s="2">
        <f>=IF(L112="","",IF(L112&lt;0,"QUÁ HẠN",IF(L112&lt;=7,"TUẦN NÀY",IF(L112&lt;=30,"TRONG 30 NGÀY","CÒN HẠN"))))</f>
      </c>
      <c r="N112" s="3"/>
    </row>
    <row r="113" spans="1:14" x14ac:dyDescent="0.25">
      <c r="A113" s="7"/>
      <c r="B113" s="7"/>
      <c r="C113" s="8"/>
      <c r="D113" s="8"/>
      <c r="E113" s="8"/>
      <c r="F113" s="7"/>
      <c r="G113" s="9"/>
      <c r="H113" s="9"/>
      <c r="I113" s="10"/>
      <c r="J113" s="7"/>
      <c r="K113" s="8"/>
      <c r="L113" s="11">
        <f>=IF(OR(H113="",J113&lt;&gt;"Đang giữ"),"",H113-TODAY())</f>
      </c>
      <c r="M113" s="7">
        <f>=IF(L113="","",IF(L113&lt;0,"QUÁ HẠN",IF(L113&lt;=7,"TUẦN NÀY",IF(L113&lt;=30,"TRONG 30 NGÀY","CÒN HẠN"))))</f>
      </c>
      <c r="N113" s="8"/>
    </row>
    <row r="114" spans="1:14" x14ac:dyDescent="0.25">
      <c r="A114" s="2"/>
      <c r="B114" s="2"/>
      <c r="C114" s="3"/>
      <c r="D114" s="3"/>
      <c r="E114" s="3"/>
      <c r="F114" s="2"/>
      <c r="G114" s="4"/>
      <c r="H114" s="4"/>
      <c r="I114" s="5"/>
      <c r="J114" s="2"/>
      <c r="K114" s="3"/>
      <c r="L114" s="6">
        <f>=IF(OR(H114="",J114&lt;&gt;"Đang giữ"),"",H114-TODAY())</f>
      </c>
      <c r="M114" s="2">
        <f>=IF(L114="","",IF(L114&lt;0,"QUÁ HẠN",IF(L114&lt;=7,"TUẦN NÀY",IF(L114&lt;=30,"TRONG 30 NGÀY","CÒN HẠN"))))</f>
      </c>
      <c r="N114" s="3"/>
    </row>
    <row r="115" spans="1:14" x14ac:dyDescent="0.25">
      <c r="A115" s="7"/>
      <c r="B115" s="7"/>
      <c r="C115" s="8"/>
      <c r="D115" s="8"/>
      <c r="E115" s="8"/>
      <c r="F115" s="7"/>
      <c r="G115" s="9"/>
      <c r="H115" s="9"/>
      <c r="I115" s="10"/>
      <c r="J115" s="7"/>
      <c r="K115" s="8"/>
      <c r="L115" s="11">
        <f>=IF(OR(H115="",J115&lt;&gt;"Đang giữ"),"",H115-TODAY())</f>
      </c>
      <c r="M115" s="7">
        <f>=IF(L115="","",IF(L115&lt;0,"QUÁ HẠN",IF(L115&lt;=7,"TUẦN NÀY",IF(L115&lt;=30,"TRONG 30 NGÀY","CÒN HẠN"))))</f>
      </c>
      <c r="N115" s="8"/>
    </row>
    <row r="116" spans="1:14" x14ac:dyDescent="0.25">
      <c r="A116" s="2"/>
      <c r="B116" s="2"/>
      <c r="C116" s="3"/>
      <c r="D116" s="3"/>
      <c r="E116" s="3"/>
      <c r="F116" s="2"/>
      <c r="G116" s="4"/>
      <c r="H116" s="4"/>
      <c r="I116" s="5"/>
      <c r="J116" s="2"/>
      <c r="K116" s="3"/>
      <c r="L116" s="6">
        <f>=IF(OR(H116="",J116&lt;&gt;"Đang giữ"),"",H116-TODAY())</f>
      </c>
      <c r="M116" s="2">
        <f>=IF(L116="","",IF(L116&lt;0,"QUÁ HẠN",IF(L116&lt;=7,"TUẦN NÀY",IF(L116&lt;=30,"TRONG 30 NGÀY","CÒN HẠN"))))</f>
      </c>
      <c r="N116" s="3"/>
    </row>
    <row r="117" spans="1:14" x14ac:dyDescent="0.25">
      <c r="A117" s="7"/>
      <c r="B117" s="7"/>
      <c r="C117" s="8"/>
      <c r="D117" s="8"/>
      <c r="E117" s="8"/>
      <c r="F117" s="7"/>
      <c r="G117" s="9"/>
      <c r="H117" s="9"/>
      <c r="I117" s="10"/>
      <c r="J117" s="7"/>
      <c r="K117" s="8"/>
      <c r="L117" s="11">
        <f>=IF(OR(H117="",J117&lt;&gt;"Đang giữ"),"",H117-TODAY())</f>
      </c>
      <c r="M117" s="7">
        <f>=IF(L117="","",IF(L117&lt;0,"QUÁ HẠN",IF(L117&lt;=7,"TUẦN NÀY",IF(L117&lt;=30,"TRONG 30 NGÀY","CÒN HẠN"))))</f>
      </c>
      <c r="N117" s="8"/>
    </row>
    <row r="118" spans="1:14" x14ac:dyDescent="0.25">
      <c r="A118" s="2"/>
      <c r="B118" s="2"/>
      <c r="C118" s="3"/>
      <c r="D118" s="3"/>
      <c r="E118" s="3"/>
      <c r="F118" s="2"/>
      <c r="G118" s="4"/>
      <c r="H118" s="4"/>
      <c r="I118" s="5"/>
      <c r="J118" s="2"/>
      <c r="K118" s="3"/>
      <c r="L118" s="6">
        <f>=IF(OR(H118="",J118&lt;&gt;"Đang giữ"),"",H118-TODAY())</f>
      </c>
      <c r="M118" s="2">
        <f>=IF(L118="","",IF(L118&lt;0,"QUÁ HẠN",IF(L118&lt;=7,"TUẦN NÀY",IF(L118&lt;=30,"TRONG 30 NGÀY","CÒN HẠN"))))</f>
      </c>
      <c r="N118" s="3"/>
    </row>
    <row r="119" spans="1:14" x14ac:dyDescent="0.25">
      <c r="A119" s="7"/>
      <c r="B119" s="7"/>
      <c r="C119" s="8"/>
      <c r="D119" s="8"/>
      <c r="E119" s="8"/>
      <c r="F119" s="7"/>
      <c r="G119" s="9"/>
      <c r="H119" s="9"/>
      <c r="I119" s="10"/>
      <c r="J119" s="7"/>
      <c r="K119" s="8"/>
      <c r="L119" s="11">
        <f>=IF(OR(H119="",J119&lt;&gt;"Đang giữ"),"",H119-TODAY())</f>
      </c>
      <c r="M119" s="7">
        <f>=IF(L119="","",IF(L119&lt;0,"QUÁ HẠN",IF(L119&lt;=7,"TUẦN NÀY",IF(L119&lt;=30,"TRONG 30 NGÀY","CÒN HẠN"))))</f>
      </c>
      <c r="N119" s="8"/>
    </row>
    <row r="120" spans="1:14" x14ac:dyDescent="0.25">
      <c r="A120" s="2"/>
      <c r="B120" s="2"/>
      <c r="C120" s="3"/>
      <c r="D120" s="3"/>
      <c r="E120" s="3"/>
      <c r="F120" s="2"/>
      <c r="G120" s="4"/>
      <c r="H120" s="4"/>
      <c r="I120" s="5"/>
      <c r="J120" s="2"/>
      <c r="K120" s="3"/>
      <c r="L120" s="6">
        <f>=IF(OR(H120="",J120&lt;&gt;"Đang giữ"),"",H120-TODAY())</f>
      </c>
      <c r="M120" s="2">
        <f>=IF(L120="","",IF(L120&lt;0,"QUÁ HẠN",IF(L120&lt;=7,"TUẦN NÀY",IF(L120&lt;=30,"TRONG 30 NGÀY","CÒN HẠN"))))</f>
      </c>
      <c r="N120" s="3"/>
    </row>
    <row r="121" spans="1:14" x14ac:dyDescent="0.25">
      <c r="A121" s="7"/>
      <c r="B121" s="7"/>
      <c r="C121" s="8"/>
      <c r="D121" s="8"/>
      <c r="E121" s="8"/>
      <c r="F121" s="7"/>
      <c r="G121" s="9"/>
      <c r="H121" s="9"/>
      <c r="I121" s="10"/>
      <c r="J121" s="7"/>
      <c r="K121" s="8"/>
      <c r="L121" s="11">
        <f>=IF(OR(H121="",J121&lt;&gt;"Đang giữ"),"",H121-TODAY())</f>
      </c>
      <c r="M121" s="7">
        <f>=IF(L121="","",IF(L121&lt;0,"QUÁ HẠN",IF(L121&lt;=7,"TUẦN NÀY",IF(L121&lt;=30,"TRONG 30 NGÀY","CÒN HẠN"))))</f>
      </c>
      <c r="N121" s="8"/>
    </row>
    <row r="122" spans="1:14" x14ac:dyDescent="0.25">
      <c r="A122" s="2"/>
      <c r="B122" s="2"/>
      <c r="C122" s="3"/>
      <c r="D122" s="3"/>
      <c r="E122" s="3"/>
      <c r="F122" s="2"/>
      <c r="G122" s="4"/>
      <c r="H122" s="4"/>
      <c r="I122" s="5"/>
      <c r="J122" s="2"/>
      <c r="K122" s="3"/>
      <c r="L122" s="6">
        <f>=IF(OR(H122="",J122&lt;&gt;"Đang giữ"),"",H122-TODAY())</f>
      </c>
      <c r="M122" s="2">
        <f>=IF(L122="","",IF(L122&lt;0,"QUÁ HẠN",IF(L122&lt;=7,"TUẦN NÀY",IF(L122&lt;=30,"TRONG 30 NGÀY","CÒN HẠN"))))</f>
      </c>
      <c r="N122" s="3"/>
    </row>
    <row r="123" spans="1:14" x14ac:dyDescent="0.25">
      <c r="A123" s="7"/>
      <c r="B123" s="7"/>
      <c r="C123" s="8"/>
      <c r="D123" s="8"/>
      <c r="E123" s="8"/>
      <c r="F123" s="7"/>
      <c r="G123" s="9"/>
      <c r="H123" s="9"/>
      <c r="I123" s="10"/>
      <c r="J123" s="7"/>
      <c r="K123" s="8"/>
      <c r="L123" s="11">
        <f>=IF(OR(H123="",J123&lt;&gt;"Đang giữ"),"",H123-TODAY())</f>
      </c>
      <c r="M123" s="7">
        <f>=IF(L123="","",IF(L123&lt;0,"QUÁ HẠN",IF(L123&lt;=7,"TUẦN NÀY",IF(L123&lt;=30,"TRONG 30 NGÀY","CÒN HẠN"))))</f>
      </c>
      <c r="N123" s="8"/>
    </row>
    <row r="124" spans="1:14" x14ac:dyDescent="0.25">
      <c r="A124" s="2"/>
      <c r="B124" s="2"/>
      <c r="C124" s="3"/>
      <c r="D124" s="3"/>
      <c r="E124" s="3"/>
      <c r="F124" s="2"/>
      <c r="G124" s="4"/>
      <c r="H124" s="4"/>
      <c r="I124" s="5"/>
      <c r="J124" s="2"/>
      <c r="K124" s="3"/>
      <c r="L124" s="6">
        <f>=IF(OR(H124="",J124&lt;&gt;"Đang giữ"),"",H124-TODAY())</f>
      </c>
      <c r="M124" s="2">
        <f>=IF(L124="","",IF(L124&lt;0,"QUÁ HẠN",IF(L124&lt;=7,"TUẦN NÀY",IF(L124&lt;=30,"TRONG 30 NGÀY","CÒN HẠN"))))</f>
      </c>
      <c r="N124" s="3"/>
    </row>
    <row r="125" spans="1:14" x14ac:dyDescent="0.25">
      <c r="A125" s="7"/>
      <c r="B125" s="7"/>
      <c r="C125" s="8"/>
      <c r="D125" s="8"/>
      <c r="E125" s="8"/>
      <c r="F125" s="7"/>
      <c r="G125" s="9"/>
      <c r="H125" s="9"/>
      <c r="I125" s="10"/>
      <c r="J125" s="7"/>
      <c r="K125" s="8"/>
      <c r="L125" s="11">
        <f>=IF(OR(H125="",J125&lt;&gt;"Đang giữ"),"",H125-TODAY())</f>
      </c>
      <c r="M125" s="7">
        <f>=IF(L125="","",IF(L125&lt;0,"QUÁ HẠN",IF(L125&lt;=7,"TUẦN NÀY",IF(L125&lt;=30,"TRONG 30 NGÀY","CÒN HẠN"))))</f>
      </c>
      <c r="N125" s="8"/>
    </row>
    <row r="126" spans="1:14" x14ac:dyDescent="0.25">
      <c r="A126" s="2"/>
      <c r="B126" s="2"/>
      <c r="C126" s="3"/>
      <c r="D126" s="3"/>
      <c r="E126" s="3"/>
      <c r="F126" s="2"/>
      <c r="G126" s="4"/>
      <c r="H126" s="4"/>
      <c r="I126" s="5"/>
      <c r="J126" s="2"/>
      <c r="K126" s="3"/>
      <c r="L126" s="6">
        <f>=IF(OR(H126="",J126&lt;&gt;"Đang giữ"),"",H126-TODAY())</f>
      </c>
      <c r="M126" s="2">
        <f>=IF(L126="","",IF(L126&lt;0,"QUÁ HẠN",IF(L126&lt;=7,"TUẦN NÀY",IF(L126&lt;=30,"TRONG 30 NGÀY","CÒN HẠN"))))</f>
      </c>
      <c r="N126" s="3"/>
    </row>
    <row r="127" spans="1:14" x14ac:dyDescent="0.25">
      <c r="A127" s="7"/>
      <c r="B127" s="7"/>
      <c r="C127" s="8"/>
      <c r="D127" s="8"/>
      <c r="E127" s="8"/>
      <c r="F127" s="7"/>
      <c r="G127" s="9"/>
      <c r="H127" s="9"/>
      <c r="I127" s="10"/>
      <c r="J127" s="7"/>
      <c r="K127" s="8"/>
      <c r="L127" s="11">
        <f>=IF(OR(H127="",J127&lt;&gt;"Đang giữ"),"",H127-TODAY())</f>
      </c>
      <c r="M127" s="7">
        <f>=IF(L127="","",IF(L127&lt;0,"QUÁ HẠN",IF(L127&lt;=7,"TUẦN NÀY",IF(L127&lt;=30,"TRONG 30 NGÀY","CÒN HẠN"))))</f>
      </c>
      <c r="N127" s="8"/>
    </row>
    <row r="128" spans="1:14" x14ac:dyDescent="0.25">
      <c r="A128" s="2"/>
      <c r="B128" s="2"/>
      <c r="C128" s="3"/>
      <c r="D128" s="3"/>
      <c r="E128" s="3"/>
      <c r="F128" s="2"/>
      <c r="G128" s="4"/>
      <c r="H128" s="4"/>
      <c r="I128" s="5"/>
      <c r="J128" s="2"/>
      <c r="K128" s="3"/>
      <c r="L128" s="6">
        <f>=IF(OR(H128="",J128&lt;&gt;"Đang giữ"),"",H128-TODAY())</f>
      </c>
      <c r="M128" s="2">
        <f>=IF(L128="","",IF(L128&lt;0,"QUÁ HẠN",IF(L128&lt;=7,"TUẦN NÀY",IF(L128&lt;=30,"TRONG 30 NGÀY","CÒN HẠN"))))</f>
      </c>
      <c r="N128" s="3"/>
    </row>
    <row r="129" spans="1:14" x14ac:dyDescent="0.25">
      <c r="A129" s="7"/>
      <c r="B129" s="7"/>
      <c r="C129" s="8"/>
      <c r="D129" s="8"/>
      <c r="E129" s="8"/>
      <c r="F129" s="7"/>
      <c r="G129" s="9"/>
      <c r="H129" s="9"/>
      <c r="I129" s="10"/>
      <c r="J129" s="7"/>
      <c r="K129" s="8"/>
      <c r="L129" s="11">
        <f>=IF(OR(H129="",J129&lt;&gt;"Đang giữ"),"",H129-TODAY())</f>
      </c>
      <c r="M129" s="7">
        <f>=IF(L129="","",IF(L129&lt;0,"QUÁ HẠN",IF(L129&lt;=7,"TUẦN NÀY",IF(L129&lt;=30,"TRONG 30 NGÀY","CÒN HẠN"))))</f>
      </c>
      <c r="N129" s="8"/>
    </row>
    <row r="130" spans="1:14" x14ac:dyDescent="0.25">
      <c r="A130" s="2"/>
      <c r="B130" s="2"/>
      <c r="C130" s="3"/>
      <c r="D130" s="3"/>
      <c r="E130" s="3"/>
      <c r="F130" s="2"/>
      <c r="G130" s="4"/>
      <c r="H130" s="4"/>
      <c r="I130" s="5"/>
      <c r="J130" s="2"/>
      <c r="K130" s="3"/>
      <c r="L130" s="6">
        <f>=IF(OR(H130="",J130&lt;&gt;"Đang giữ"),"",H130-TODAY())</f>
      </c>
      <c r="M130" s="2">
        <f>=IF(L130="","",IF(L130&lt;0,"QUÁ HẠN",IF(L130&lt;=7,"TUẦN NÀY",IF(L130&lt;=30,"TRONG 30 NGÀY","CÒN HẠN"))))</f>
      </c>
      <c r="N130" s="3"/>
    </row>
    <row r="131" spans="1:14" x14ac:dyDescent="0.25">
      <c r="A131" s="7"/>
      <c r="B131" s="7"/>
      <c r="C131" s="8"/>
      <c r="D131" s="8"/>
      <c r="E131" s="8"/>
      <c r="F131" s="7"/>
      <c r="G131" s="9"/>
      <c r="H131" s="9"/>
      <c r="I131" s="10"/>
      <c r="J131" s="7"/>
      <c r="K131" s="8"/>
      <c r="L131" s="11">
        <f>=IF(OR(H131="",J131&lt;&gt;"Đang giữ"),"",H131-TODAY())</f>
      </c>
      <c r="M131" s="7">
        <f>=IF(L131="","",IF(L131&lt;0,"QUÁ HẠN",IF(L131&lt;=7,"TUẦN NÀY",IF(L131&lt;=30,"TRONG 30 NGÀY","CÒN HẠN"))))</f>
      </c>
      <c r="N131" s="8"/>
    </row>
    <row r="132" spans="1:14" x14ac:dyDescent="0.25">
      <c r="A132" s="2"/>
      <c r="B132" s="2"/>
      <c r="C132" s="3"/>
      <c r="D132" s="3"/>
      <c r="E132" s="3"/>
      <c r="F132" s="2"/>
      <c r="G132" s="4"/>
      <c r="H132" s="4"/>
      <c r="I132" s="5"/>
      <c r="J132" s="2"/>
      <c r="K132" s="3"/>
      <c r="L132" s="6">
        <f>=IF(OR(H132="",J132&lt;&gt;"Đang giữ"),"",H132-TODAY())</f>
      </c>
      <c r="M132" s="2">
        <f>=IF(L132="","",IF(L132&lt;0,"QUÁ HẠN",IF(L132&lt;=7,"TUẦN NÀY",IF(L132&lt;=30,"TRONG 30 NGÀY","CÒN HẠN"))))</f>
      </c>
      <c r="N132" s="3"/>
    </row>
    <row r="133" spans="1:14" x14ac:dyDescent="0.25">
      <c r="A133" s="7"/>
      <c r="B133" s="7"/>
      <c r="C133" s="8"/>
      <c r="D133" s="8"/>
      <c r="E133" s="8"/>
      <c r="F133" s="7"/>
      <c r="G133" s="9"/>
      <c r="H133" s="9"/>
      <c r="I133" s="10"/>
      <c r="J133" s="7"/>
      <c r="K133" s="8"/>
      <c r="L133" s="11">
        <f>=IF(OR(H133="",J133&lt;&gt;"Đang giữ"),"",H133-TODAY())</f>
      </c>
      <c r="M133" s="7">
        <f>=IF(L133="","",IF(L133&lt;0,"QUÁ HẠN",IF(L133&lt;=7,"TUẦN NÀY",IF(L133&lt;=30,"TRONG 30 NGÀY","CÒN HẠN"))))</f>
      </c>
      <c r="N133" s="8"/>
    </row>
    <row r="134" spans="1:14" x14ac:dyDescent="0.25">
      <c r="A134" s="2"/>
      <c r="B134" s="2"/>
      <c r="C134" s="3"/>
      <c r="D134" s="3"/>
      <c r="E134" s="3"/>
      <c r="F134" s="2"/>
      <c r="G134" s="4"/>
      <c r="H134" s="4"/>
      <c r="I134" s="5"/>
      <c r="J134" s="2"/>
      <c r="K134" s="3"/>
      <c r="L134" s="6">
        <f>=IF(OR(H134="",J134&lt;&gt;"Đang giữ"),"",H134-TODAY())</f>
      </c>
      <c r="M134" s="2">
        <f>=IF(L134="","",IF(L134&lt;0,"QUÁ HẠN",IF(L134&lt;=7,"TUẦN NÀY",IF(L134&lt;=30,"TRONG 30 NGÀY","CÒN HẠN"))))</f>
      </c>
      <c r="N134" s="3"/>
    </row>
    <row r="135" spans="1:14" x14ac:dyDescent="0.25">
      <c r="A135" s="7"/>
      <c r="B135" s="7"/>
      <c r="C135" s="8"/>
      <c r="D135" s="8"/>
      <c r="E135" s="8"/>
      <c r="F135" s="7"/>
      <c r="G135" s="9"/>
      <c r="H135" s="9"/>
      <c r="I135" s="10"/>
      <c r="J135" s="7"/>
      <c r="K135" s="8"/>
      <c r="L135" s="11">
        <f>=IF(OR(H135="",J135&lt;&gt;"Đang giữ"),"",H135-TODAY())</f>
      </c>
      <c r="M135" s="7">
        <f>=IF(L135="","",IF(L135&lt;0,"QUÁ HẠN",IF(L135&lt;=7,"TUẦN NÀY",IF(L135&lt;=30,"TRONG 30 NGÀY","CÒN HẠN"))))</f>
      </c>
      <c r="N135" s="8"/>
    </row>
    <row r="136" spans="1:14" x14ac:dyDescent="0.25">
      <c r="A136" s="2"/>
      <c r="B136" s="2"/>
      <c r="C136" s="3"/>
      <c r="D136" s="3"/>
      <c r="E136" s="3"/>
      <c r="F136" s="2"/>
      <c r="G136" s="4"/>
      <c r="H136" s="4"/>
      <c r="I136" s="5"/>
      <c r="J136" s="2"/>
      <c r="K136" s="3"/>
      <c r="L136" s="6">
        <f>=IF(OR(H136="",J136&lt;&gt;"Đang giữ"),"",H136-TODAY())</f>
      </c>
      <c r="M136" s="2">
        <f>=IF(L136="","",IF(L136&lt;0,"QUÁ HẠN",IF(L136&lt;=7,"TUẦN NÀY",IF(L136&lt;=30,"TRONG 30 NGÀY","CÒN HẠN"))))</f>
      </c>
      <c r="N136" s="3"/>
    </row>
    <row r="137" spans="1:14" x14ac:dyDescent="0.25">
      <c r="A137" s="7"/>
      <c r="B137" s="7"/>
      <c r="C137" s="8"/>
      <c r="D137" s="8"/>
      <c r="E137" s="8"/>
      <c r="F137" s="7"/>
      <c r="G137" s="9"/>
      <c r="H137" s="9"/>
      <c r="I137" s="10"/>
      <c r="J137" s="7"/>
      <c r="K137" s="8"/>
      <c r="L137" s="11">
        <f>=IF(OR(H137="",J137&lt;&gt;"Đang giữ"),"",H137-TODAY())</f>
      </c>
      <c r="M137" s="7">
        <f>=IF(L137="","",IF(L137&lt;0,"QUÁ HẠN",IF(L137&lt;=7,"TUẦN NÀY",IF(L137&lt;=30,"TRONG 30 NGÀY","CÒN HẠN"))))</f>
      </c>
      <c r="N137" s="8"/>
    </row>
    <row r="138" spans="1:14" x14ac:dyDescent="0.25">
      <c r="A138" s="2"/>
      <c r="B138" s="2"/>
      <c r="C138" s="3"/>
      <c r="D138" s="3"/>
      <c r="E138" s="3"/>
      <c r="F138" s="2"/>
      <c r="G138" s="4"/>
      <c r="H138" s="4"/>
      <c r="I138" s="5"/>
      <c r="J138" s="2"/>
      <c r="K138" s="3"/>
      <c r="L138" s="6">
        <f>=IF(OR(H138="",J138&lt;&gt;"Đang giữ"),"",H138-TODAY())</f>
      </c>
      <c r="M138" s="2">
        <f>=IF(L138="","",IF(L138&lt;0,"QUÁ HẠN",IF(L138&lt;=7,"TUẦN NÀY",IF(L138&lt;=30,"TRONG 30 NGÀY","CÒN HẠN"))))</f>
      </c>
      <c r="N138" s="3"/>
    </row>
    <row r="139" spans="1:14" x14ac:dyDescent="0.25">
      <c r="A139" s="7"/>
      <c r="B139" s="7"/>
      <c r="C139" s="8"/>
      <c r="D139" s="8"/>
      <c r="E139" s="8"/>
      <c r="F139" s="7"/>
      <c r="G139" s="9"/>
      <c r="H139" s="9"/>
      <c r="I139" s="10"/>
      <c r="J139" s="7"/>
      <c r="K139" s="8"/>
      <c r="L139" s="11">
        <f>=IF(OR(H139="",J139&lt;&gt;"Đang giữ"),"",H139-TODAY())</f>
      </c>
      <c r="M139" s="7">
        <f>=IF(L139="","",IF(L139&lt;0,"QUÁ HẠN",IF(L139&lt;=7,"TUẦN NÀY",IF(L139&lt;=30,"TRONG 30 NGÀY","CÒN HẠN"))))</f>
      </c>
      <c r="N139" s="8"/>
    </row>
    <row r="140" spans="1:14" x14ac:dyDescent="0.25">
      <c r="A140" s="2"/>
      <c r="B140" s="2"/>
      <c r="C140" s="3"/>
      <c r="D140" s="3"/>
      <c r="E140" s="3"/>
      <c r="F140" s="2"/>
      <c r="G140" s="4"/>
      <c r="H140" s="4"/>
      <c r="I140" s="5"/>
      <c r="J140" s="2"/>
      <c r="K140" s="3"/>
      <c r="L140" s="6">
        <f>=IF(OR(H140="",J140&lt;&gt;"Đang giữ"),"",H140-TODAY())</f>
      </c>
      <c r="M140" s="2">
        <f>=IF(L140="","",IF(L140&lt;0,"QUÁ HẠN",IF(L140&lt;=7,"TUẦN NÀY",IF(L140&lt;=30,"TRONG 30 NGÀY","CÒN HẠN"))))</f>
      </c>
      <c r="N140" s="3"/>
    </row>
    <row r="141" spans="1:14" x14ac:dyDescent="0.25">
      <c r="A141" s="7"/>
      <c r="B141" s="7"/>
      <c r="C141" s="8"/>
      <c r="D141" s="8"/>
      <c r="E141" s="8"/>
      <c r="F141" s="7"/>
      <c r="G141" s="9"/>
      <c r="H141" s="9"/>
      <c r="I141" s="10"/>
      <c r="J141" s="7"/>
      <c r="K141" s="8"/>
      <c r="L141" s="11">
        <f>=IF(OR(H141="",J141&lt;&gt;"Đang giữ"),"",H141-TODAY())</f>
      </c>
      <c r="M141" s="7">
        <f>=IF(L141="","",IF(L141&lt;0,"QUÁ HẠN",IF(L141&lt;=7,"TUẦN NÀY",IF(L141&lt;=30,"TRONG 30 NGÀY","CÒN HẠN"))))</f>
      </c>
      <c r="N141" s="8"/>
    </row>
    <row r="142" spans="1:14" x14ac:dyDescent="0.25">
      <c r="A142" s="2"/>
      <c r="B142" s="2"/>
      <c r="C142" s="3"/>
      <c r="D142" s="3"/>
      <c r="E142" s="3"/>
      <c r="F142" s="2"/>
      <c r="G142" s="4"/>
      <c r="H142" s="4"/>
      <c r="I142" s="5"/>
      <c r="J142" s="2"/>
      <c r="K142" s="3"/>
      <c r="L142" s="6">
        <f>=IF(OR(H142="",J142&lt;&gt;"Đang giữ"),"",H142-TODAY())</f>
      </c>
      <c r="M142" s="2">
        <f>=IF(L142="","",IF(L142&lt;0,"QUÁ HẠN",IF(L142&lt;=7,"TUẦN NÀY",IF(L142&lt;=30,"TRONG 30 NGÀY","CÒN HẠN"))))</f>
      </c>
      <c r="N142" s="3"/>
    </row>
    <row r="143" spans="1:14" x14ac:dyDescent="0.25">
      <c r="A143" s="7"/>
      <c r="B143" s="7"/>
      <c r="C143" s="8"/>
      <c r="D143" s="8"/>
      <c r="E143" s="8"/>
      <c r="F143" s="7"/>
      <c r="G143" s="9"/>
      <c r="H143" s="9"/>
      <c r="I143" s="10"/>
      <c r="J143" s="7"/>
      <c r="K143" s="8"/>
      <c r="L143" s="11">
        <f>=IF(OR(H143="",J143&lt;&gt;"Đang giữ"),"",H143-TODAY())</f>
      </c>
      <c r="M143" s="7">
        <f>=IF(L143="","",IF(L143&lt;0,"QUÁ HẠN",IF(L143&lt;=7,"TUẦN NÀY",IF(L143&lt;=30,"TRONG 30 NGÀY","CÒN HẠN"))))</f>
      </c>
      <c r="N143" s="8"/>
    </row>
    <row r="144" spans="1:14" x14ac:dyDescent="0.25">
      <c r="A144" s="2"/>
      <c r="B144" s="2"/>
      <c r="C144" s="3"/>
      <c r="D144" s="3"/>
      <c r="E144" s="3"/>
      <c r="F144" s="2"/>
      <c r="G144" s="4"/>
      <c r="H144" s="4"/>
      <c r="I144" s="5"/>
      <c r="J144" s="2"/>
      <c r="K144" s="3"/>
      <c r="L144" s="6">
        <f>=IF(OR(H144="",J144&lt;&gt;"Đang giữ"),"",H144-TODAY())</f>
      </c>
      <c r="M144" s="2">
        <f>=IF(L144="","",IF(L144&lt;0,"QUÁ HẠN",IF(L144&lt;=7,"TUẦN NÀY",IF(L144&lt;=30,"TRONG 30 NGÀY","CÒN HẠN"))))</f>
      </c>
      <c r="N144" s="3"/>
    </row>
    <row r="145" spans="1:14" x14ac:dyDescent="0.25">
      <c r="A145" s="7"/>
      <c r="B145" s="7"/>
      <c r="C145" s="8"/>
      <c r="D145" s="8"/>
      <c r="E145" s="8"/>
      <c r="F145" s="7"/>
      <c r="G145" s="9"/>
      <c r="H145" s="9"/>
      <c r="I145" s="10"/>
      <c r="J145" s="7"/>
      <c r="K145" s="8"/>
      <c r="L145" s="11">
        <f>=IF(OR(H145="",J145&lt;&gt;"Đang giữ"),"",H145-TODAY())</f>
      </c>
      <c r="M145" s="7">
        <f>=IF(L145="","",IF(L145&lt;0,"QUÁ HẠN",IF(L145&lt;=7,"TUẦN NÀY",IF(L145&lt;=30,"TRONG 30 NGÀY","CÒN HẠN"))))</f>
      </c>
      <c r="N145" s="8"/>
    </row>
    <row r="146" spans="1:14" x14ac:dyDescent="0.25">
      <c r="A146" s="2"/>
      <c r="B146" s="2"/>
      <c r="C146" s="3"/>
      <c r="D146" s="3"/>
      <c r="E146" s="3"/>
      <c r="F146" s="2"/>
      <c r="G146" s="4"/>
      <c r="H146" s="4"/>
      <c r="I146" s="5"/>
      <c r="J146" s="2"/>
      <c r="K146" s="3"/>
      <c r="L146" s="6">
        <f>=IF(OR(H146="",J146&lt;&gt;"Đang giữ"),"",H146-TODAY())</f>
      </c>
      <c r="M146" s="2">
        <f>=IF(L146="","",IF(L146&lt;0,"QUÁ HẠN",IF(L146&lt;=7,"TUẦN NÀY",IF(L146&lt;=30,"TRONG 30 NGÀY","CÒN HẠN"))))</f>
      </c>
      <c r="N146" s="3"/>
    </row>
    <row r="147" spans="1:14" x14ac:dyDescent="0.25">
      <c r="A147" s="7"/>
      <c r="B147" s="7"/>
      <c r="C147" s="8"/>
      <c r="D147" s="8"/>
      <c r="E147" s="8"/>
      <c r="F147" s="7"/>
      <c r="G147" s="9"/>
      <c r="H147" s="9"/>
      <c r="I147" s="10"/>
      <c r="J147" s="7"/>
      <c r="K147" s="8"/>
      <c r="L147" s="11">
        <f>=IF(OR(H147="",J147&lt;&gt;"Đang giữ"),"",H147-TODAY())</f>
      </c>
      <c r="M147" s="7">
        <f>=IF(L147="","",IF(L147&lt;0,"QUÁ HẠN",IF(L147&lt;=7,"TUẦN NÀY",IF(L147&lt;=30,"TRONG 30 NGÀY","CÒN HẠN"))))</f>
      </c>
      <c r="N147" s="8"/>
    </row>
    <row r="148" spans="1:14" x14ac:dyDescent="0.25">
      <c r="A148" s="2"/>
      <c r="B148" s="2"/>
      <c r="C148" s="3"/>
      <c r="D148" s="3"/>
      <c r="E148" s="3"/>
      <c r="F148" s="2"/>
      <c r="G148" s="4"/>
      <c r="H148" s="4"/>
      <c r="I148" s="5"/>
      <c r="J148" s="2"/>
      <c r="K148" s="3"/>
      <c r="L148" s="6">
        <f>=IF(OR(H148="",J148&lt;&gt;"Đang giữ"),"",H148-TODAY())</f>
      </c>
      <c r="M148" s="2">
        <f>=IF(L148="","",IF(L148&lt;0,"QUÁ HẠN",IF(L148&lt;=7,"TUẦN NÀY",IF(L148&lt;=30,"TRONG 30 NGÀY","CÒN HẠN"))))</f>
      </c>
      <c r="N148" s="3"/>
    </row>
    <row r="149" spans="1:14" x14ac:dyDescent="0.25">
      <c r="A149" s="7"/>
      <c r="B149" s="7"/>
      <c r="C149" s="8"/>
      <c r="D149" s="8"/>
      <c r="E149" s="8"/>
      <c r="F149" s="7"/>
      <c r="G149" s="9"/>
      <c r="H149" s="9"/>
      <c r="I149" s="10"/>
      <c r="J149" s="7"/>
      <c r="K149" s="8"/>
      <c r="L149" s="11">
        <f>=IF(OR(H149="",J149&lt;&gt;"Đang giữ"),"",H149-TODAY())</f>
      </c>
      <c r="M149" s="7">
        <f>=IF(L149="","",IF(L149&lt;0,"QUÁ HẠN",IF(L149&lt;=7,"TUẦN NÀY",IF(L149&lt;=30,"TRONG 30 NGÀY","CÒN HẠN"))))</f>
      </c>
      <c r="N149" s="8"/>
    </row>
    <row r="150" spans="1:14" x14ac:dyDescent="0.25">
      <c r="A150" s="2"/>
      <c r="B150" s="2"/>
      <c r="C150" s="3"/>
      <c r="D150" s="3"/>
      <c r="E150" s="3"/>
      <c r="F150" s="2"/>
      <c r="G150" s="4"/>
      <c r="H150" s="4"/>
      <c r="I150" s="5"/>
      <c r="J150" s="2"/>
      <c r="K150" s="3"/>
      <c r="L150" s="6">
        <f>=IF(OR(H150="",J150&lt;&gt;"Đang giữ"),"",H150-TODAY())</f>
      </c>
      <c r="M150" s="2">
        <f>=IF(L150="","",IF(L150&lt;0,"QUÁ HẠN",IF(L150&lt;=7,"TUẦN NÀY",IF(L150&lt;=30,"TRONG 30 NGÀY","CÒN HẠN"))))</f>
      </c>
      <c r="N150" s="3"/>
    </row>
    <row r="151" spans="1:14" x14ac:dyDescent="0.25">
      <c r="A151" s="7"/>
      <c r="B151" s="7"/>
      <c r="C151" s="8"/>
      <c r="D151" s="8"/>
      <c r="E151" s="8"/>
      <c r="F151" s="7"/>
      <c r="G151" s="9"/>
      <c r="H151" s="9"/>
      <c r="I151" s="10"/>
      <c r="J151" s="7"/>
      <c r="K151" s="8"/>
      <c r="L151" s="11">
        <f>=IF(OR(H151="",J151&lt;&gt;"Đang giữ"),"",H151-TODAY())</f>
      </c>
      <c r="M151" s="7">
        <f>=IF(L151="","",IF(L151&lt;0,"QUÁ HẠN",IF(L151&lt;=7,"TUẦN NÀY",IF(L151&lt;=30,"TRONG 30 NGÀY","CÒN HẠN"))))</f>
      </c>
      <c r="N151" s="8"/>
    </row>
    <row r="152" spans="1:14" x14ac:dyDescent="0.25">
      <c r="A152" s="2"/>
      <c r="B152" s="2"/>
      <c r="C152" s="3"/>
      <c r="D152" s="3"/>
      <c r="E152" s="3"/>
      <c r="F152" s="2"/>
      <c r="G152" s="4"/>
      <c r="H152" s="4"/>
      <c r="I152" s="5"/>
      <c r="J152" s="2"/>
      <c r="K152" s="3"/>
      <c r="L152" s="6">
        <f>=IF(OR(H152="",J152&lt;&gt;"Đang giữ"),"",H152-TODAY())</f>
      </c>
      <c r="M152" s="2">
        <f>=IF(L152="","",IF(L152&lt;0,"QUÁ HẠN",IF(L152&lt;=7,"TUẦN NÀY",IF(L152&lt;=30,"TRONG 30 NGÀY","CÒN HẠN"))))</f>
      </c>
      <c r="N152" s="3"/>
    </row>
    <row r="153" spans="1:14" x14ac:dyDescent="0.25">
      <c r="A153" s="7"/>
      <c r="B153" s="7"/>
      <c r="C153" s="8"/>
      <c r="D153" s="8"/>
      <c r="E153" s="8"/>
      <c r="F153" s="7"/>
      <c r="G153" s="9"/>
      <c r="H153" s="9"/>
      <c r="I153" s="10"/>
      <c r="J153" s="7"/>
      <c r="K153" s="8"/>
      <c r="L153" s="11">
        <f>=IF(OR(H153="",J153&lt;&gt;"Đang giữ"),"",H153-TODAY())</f>
      </c>
      <c r="M153" s="7">
        <f>=IF(L153="","",IF(L153&lt;0,"QUÁ HẠN",IF(L153&lt;=7,"TUẦN NÀY",IF(L153&lt;=30,"TRONG 30 NGÀY","CÒN HẠN"))))</f>
      </c>
      <c r="N153" s="8"/>
    </row>
    <row r="154" spans="1:14" x14ac:dyDescent="0.25">
      <c r="A154" s="2"/>
      <c r="B154" s="2"/>
      <c r="C154" s="3"/>
      <c r="D154" s="3"/>
      <c r="E154" s="3"/>
      <c r="F154" s="2"/>
      <c r="G154" s="4"/>
      <c r="H154" s="4"/>
      <c r="I154" s="5"/>
      <c r="J154" s="2"/>
      <c r="K154" s="3"/>
      <c r="L154" s="6">
        <f>=IF(OR(H154="",J154&lt;&gt;"Đang giữ"),"",H154-TODAY())</f>
      </c>
      <c r="M154" s="2">
        <f>=IF(L154="","",IF(L154&lt;0,"QUÁ HẠN",IF(L154&lt;=7,"TUẦN NÀY",IF(L154&lt;=30,"TRONG 30 NGÀY","CÒN HẠN"))))</f>
      </c>
      <c r="N154" s="3"/>
    </row>
    <row r="155" spans="1:14" x14ac:dyDescent="0.25">
      <c r="A155" s="7"/>
      <c r="B155" s="7"/>
      <c r="C155" s="8"/>
      <c r="D155" s="8"/>
      <c r="E155" s="8"/>
      <c r="F155" s="7"/>
      <c r="G155" s="9"/>
      <c r="H155" s="9"/>
      <c r="I155" s="10"/>
      <c r="J155" s="7"/>
      <c r="K155" s="8"/>
      <c r="L155" s="11">
        <f>=IF(OR(H155="",J155&lt;&gt;"Đang giữ"),"",H155-TODAY())</f>
      </c>
      <c r="M155" s="7">
        <f>=IF(L155="","",IF(L155&lt;0,"QUÁ HẠN",IF(L155&lt;=7,"TUẦN NÀY",IF(L155&lt;=30,"TRONG 30 NGÀY","CÒN HẠN"))))</f>
      </c>
      <c r="N155" s="8"/>
    </row>
    <row r="156" spans="1:14" x14ac:dyDescent="0.25">
      <c r="A156" s="2"/>
      <c r="B156" s="2"/>
      <c r="C156" s="3"/>
      <c r="D156" s="3"/>
      <c r="E156" s="3"/>
      <c r="F156" s="2"/>
      <c r="G156" s="4"/>
      <c r="H156" s="4"/>
      <c r="I156" s="5"/>
      <c r="J156" s="2"/>
      <c r="K156" s="3"/>
      <c r="L156" s="6">
        <f>=IF(OR(H156="",J156&lt;&gt;"Đang giữ"),"",H156-TODAY())</f>
      </c>
      <c r="M156" s="2">
        <f>=IF(L156="","",IF(L156&lt;0,"QUÁ HẠN",IF(L156&lt;=7,"TUẦN NÀY",IF(L156&lt;=30,"TRONG 30 NGÀY","CÒN HẠN"))))</f>
      </c>
      <c r="N156" s="3"/>
    </row>
    <row r="157" spans="1:14" x14ac:dyDescent="0.25">
      <c r="A157" s="7"/>
      <c r="B157" s="7"/>
      <c r="C157" s="8"/>
      <c r="D157" s="8"/>
      <c r="E157" s="8"/>
      <c r="F157" s="7"/>
      <c r="G157" s="9"/>
      <c r="H157" s="9"/>
      <c r="I157" s="10"/>
      <c r="J157" s="7"/>
      <c r="K157" s="8"/>
      <c r="L157" s="11">
        <f>=IF(OR(H157="",J157&lt;&gt;"Đang giữ"),"",H157-TODAY())</f>
      </c>
      <c r="M157" s="7">
        <f>=IF(L157="","",IF(L157&lt;0,"QUÁ HẠN",IF(L157&lt;=7,"TUẦN NÀY",IF(L157&lt;=30,"TRONG 30 NGÀY","CÒN HẠN"))))</f>
      </c>
      <c r="N157" s="8"/>
    </row>
    <row r="158" spans="1:14" x14ac:dyDescent="0.25">
      <c r="A158" s="2"/>
      <c r="B158" s="2"/>
      <c r="C158" s="3"/>
      <c r="D158" s="3"/>
      <c r="E158" s="3"/>
      <c r="F158" s="2"/>
      <c r="G158" s="4"/>
      <c r="H158" s="4"/>
      <c r="I158" s="5"/>
      <c r="J158" s="2"/>
      <c r="K158" s="3"/>
      <c r="L158" s="6">
        <f>=IF(OR(H158="",J158&lt;&gt;"Đang giữ"),"",H158-TODAY())</f>
      </c>
      <c r="M158" s="2">
        <f>=IF(L158="","",IF(L158&lt;0,"QUÁ HẠN",IF(L158&lt;=7,"TUẦN NÀY",IF(L158&lt;=30,"TRONG 30 NGÀY","CÒN HẠN"))))</f>
      </c>
      <c r="N158" s="3"/>
    </row>
    <row r="159" spans="1:14" x14ac:dyDescent="0.25">
      <c r="A159" s="7"/>
      <c r="B159" s="7"/>
      <c r="C159" s="8"/>
      <c r="D159" s="8"/>
      <c r="E159" s="8"/>
      <c r="F159" s="7"/>
      <c r="G159" s="9"/>
      <c r="H159" s="9"/>
      <c r="I159" s="10"/>
      <c r="J159" s="7"/>
      <c r="K159" s="8"/>
      <c r="L159" s="11">
        <f>=IF(OR(H159="",J159&lt;&gt;"Đang giữ"),"",H159-TODAY())</f>
      </c>
      <c r="M159" s="7">
        <f>=IF(L159="","",IF(L159&lt;0,"QUÁ HẠN",IF(L159&lt;=7,"TUẦN NÀY",IF(L159&lt;=30,"TRONG 30 NGÀY","CÒN HẠN"))))</f>
      </c>
      <c r="N159" s="8"/>
    </row>
    <row r="160" spans="1:14" x14ac:dyDescent="0.25">
      <c r="A160" s="2"/>
      <c r="B160" s="2"/>
      <c r="C160" s="3"/>
      <c r="D160" s="3"/>
      <c r="E160" s="3"/>
      <c r="F160" s="2"/>
      <c r="G160" s="4"/>
      <c r="H160" s="4"/>
      <c r="I160" s="5"/>
      <c r="J160" s="2"/>
      <c r="K160" s="3"/>
      <c r="L160" s="6">
        <f>=IF(OR(H160="",J160&lt;&gt;"Đang giữ"),"",H160-TODAY())</f>
      </c>
      <c r="M160" s="2">
        <f>=IF(L160="","",IF(L160&lt;0,"QUÁ HẠN",IF(L160&lt;=7,"TUẦN NÀY",IF(L160&lt;=30,"TRONG 30 NGÀY","CÒN HẠN"))))</f>
      </c>
      <c r="N160" s="3"/>
    </row>
    <row r="161" spans="1:14" x14ac:dyDescent="0.25">
      <c r="A161" s="7"/>
      <c r="B161" s="7"/>
      <c r="C161" s="8"/>
      <c r="D161" s="8"/>
      <c r="E161" s="8"/>
      <c r="F161" s="7"/>
      <c r="G161" s="9"/>
      <c r="H161" s="9"/>
      <c r="I161" s="10"/>
      <c r="J161" s="7"/>
      <c r="K161" s="8"/>
      <c r="L161" s="11">
        <f>=IF(OR(H161="",J161&lt;&gt;"Đang giữ"),"",H161-TODAY())</f>
      </c>
      <c r="M161" s="7">
        <f>=IF(L161="","",IF(L161&lt;0,"QUÁ HẠN",IF(L161&lt;=7,"TUẦN NÀY",IF(L161&lt;=30,"TRONG 30 NGÀY","CÒN HẠN"))))</f>
      </c>
      <c r="N161" s="8"/>
    </row>
    <row r="162" spans="1:14" x14ac:dyDescent="0.25">
      <c r="A162" s="2"/>
      <c r="B162" s="2"/>
      <c r="C162" s="3"/>
      <c r="D162" s="3"/>
      <c r="E162" s="3"/>
      <c r="F162" s="2"/>
      <c r="G162" s="4"/>
      <c r="H162" s="4"/>
      <c r="I162" s="5"/>
      <c r="J162" s="2"/>
      <c r="K162" s="3"/>
      <c r="L162" s="6">
        <f>=IF(OR(H162="",J162&lt;&gt;"Đang giữ"),"",H162-TODAY())</f>
      </c>
      <c r="M162" s="2">
        <f>=IF(L162="","",IF(L162&lt;0,"QUÁ HẠN",IF(L162&lt;=7,"TUẦN NÀY",IF(L162&lt;=30,"TRONG 30 NGÀY","CÒN HẠN"))))</f>
      </c>
      <c r="N162" s="3"/>
    </row>
    <row r="163" spans="1:14" x14ac:dyDescent="0.25">
      <c r="A163" s="7"/>
      <c r="B163" s="7"/>
      <c r="C163" s="8"/>
      <c r="D163" s="8"/>
      <c r="E163" s="8"/>
      <c r="F163" s="7"/>
      <c r="G163" s="9"/>
      <c r="H163" s="9"/>
      <c r="I163" s="10"/>
      <c r="J163" s="7"/>
      <c r="K163" s="8"/>
      <c r="L163" s="11">
        <f>=IF(OR(H163="",J163&lt;&gt;"Đang giữ"),"",H163-TODAY())</f>
      </c>
      <c r="M163" s="7">
        <f>=IF(L163="","",IF(L163&lt;0,"QUÁ HẠN",IF(L163&lt;=7,"TUẦN NÀY",IF(L163&lt;=30,"TRONG 30 NGÀY","CÒN HẠN"))))</f>
      </c>
      <c r="N163" s="8"/>
    </row>
    <row r="164" spans="1:14" x14ac:dyDescent="0.25">
      <c r="A164" s="2"/>
      <c r="B164" s="2"/>
      <c r="C164" s="3"/>
      <c r="D164" s="3"/>
      <c r="E164" s="3"/>
      <c r="F164" s="2"/>
      <c r="G164" s="4"/>
      <c r="H164" s="4"/>
      <c r="I164" s="5"/>
      <c r="J164" s="2"/>
      <c r="K164" s="3"/>
      <c r="L164" s="6">
        <f>=IF(OR(H164="",J164&lt;&gt;"Đang giữ"),"",H164-TODAY())</f>
      </c>
      <c r="M164" s="2">
        <f>=IF(L164="","",IF(L164&lt;0,"QUÁ HẠN",IF(L164&lt;=7,"TUẦN NÀY",IF(L164&lt;=30,"TRONG 30 NGÀY","CÒN HẠN"))))</f>
      </c>
      <c r="N164" s="3"/>
    </row>
    <row r="165" spans="1:14" x14ac:dyDescent="0.25">
      <c r="A165" s="7"/>
      <c r="B165" s="7"/>
      <c r="C165" s="8"/>
      <c r="D165" s="8"/>
      <c r="E165" s="8"/>
      <c r="F165" s="7"/>
      <c r="G165" s="9"/>
      <c r="H165" s="9"/>
      <c r="I165" s="10"/>
      <c r="J165" s="7"/>
      <c r="K165" s="8"/>
      <c r="L165" s="11">
        <f>=IF(OR(H165="",J165&lt;&gt;"Đang giữ"),"",H165-TODAY())</f>
      </c>
      <c r="M165" s="7">
        <f>=IF(L165="","",IF(L165&lt;0,"QUÁ HẠN",IF(L165&lt;=7,"TUẦN NÀY",IF(L165&lt;=30,"TRONG 30 NGÀY","CÒN HẠN"))))</f>
      </c>
      <c r="N165" s="8"/>
    </row>
    <row r="166" spans="1:14" x14ac:dyDescent="0.25">
      <c r="A166" s="2"/>
      <c r="B166" s="2"/>
      <c r="C166" s="3"/>
      <c r="D166" s="3"/>
      <c r="E166" s="3"/>
      <c r="F166" s="2"/>
      <c r="G166" s="4"/>
      <c r="H166" s="4"/>
      <c r="I166" s="5"/>
      <c r="J166" s="2"/>
      <c r="K166" s="3"/>
      <c r="L166" s="6">
        <f>=IF(OR(H166="",J166&lt;&gt;"Đang giữ"),"",H166-TODAY())</f>
      </c>
      <c r="M166" s="2">
        <f>=IF(L166="","",IF(L166&lt;0,"QUÁ HẠN",IF(L166&lt;=7,"TUẦN NÀY",IF(L166&lt;=30,"TRONG 30 NGÀY","CÒN HẠN"))))</f>
      </c>
      <c r="N166" s="3"/>
    </row>
    <row r="167" spans="1:14" x14ac:dyDescent="0.25">
      <c r="A167" s="7"/>
      <c r="B167" s="7"/>
      <c r="C167" s="8"/>
      <c r="D167" s="8"/>
      <c r="E167" s="8"/>
      <c r="F167" s="7"/>
      <c r="G167" s="9"/>
      <c r="H167" s="9"/>
      <c r="I167" s="10"/>
      <c r="J167" s="7"/>
      <c r="K167" s="8"/>
      <c r="L167" s="11">
        <f>=IF(OR(H167="",J167&lt;&gt;"Đang giữ"),"",H167-TODAY())</f>
      </c>
      <c r="M167" s="7">
        <f>=IF(L167="","",IF(L167&lt;0,"QUÁ HẠN",IF(L167&lt;=7,"TUẦN NÀY",IF(L167&lt;=30,"TRONG 30 NGÀY","CÒN HẠN"))))</f>
      </c>
      <c r="N167" s="8"/>
    </row>
    <row r="168" spans="1:14" x14ac:dyDescent="0.25">
      <c r="A168" s="2"/>
      <c r="B168" s="2"/>
      <c r="C168" s="3"/>
      <c r="D168" s="3"/>
      <c r="E168" s="3"/>
      <c r="F168" s="2"/>
      <c r="G168" s="4"/>
      <c r="H168" s="4"/>
      <c r="I168" s="5"/>
      <c r="J168" s="2"/>
      <c r="K168" s="3"/>
      <c r="L168" s="6">
        <f>=IF(OR(H168="",J168&lt;&gt;"Đang giữ"),"",H168-TODAY())</f>
      </c>
      <c r="M168" s="2">
        <f>=IF(L168="","",IF(L168&lt;0,"QUÁ HẠN",IF(L168&lt;=7,"TUẦN NÀY",IF(L168&lt;=30,"TRONG 30 NGÀY","CÒN HẠN"))))</f>
      </c>
      <c r="N168" s="3"/>
    </row>
    <row r="169" spans="1:14" x14ac:dyDescent="0.25">
      <c r="A169" s="7"/>
      <c r="B169" s="7"/>
      <c r="C169" s="8"/>
      <c r="D169" s="8"/>
      <c r="E169" s="8"/>
      <c r="F169" s="7"/>
      <c r="G169" s="9"/>
      <c r="H169" s="9"/>
      <c r="I169" s="10"/>
      <c r="J169" s="7"/>
      <c r="K169" s="8"/>
      <c r="L169" s="11">
        <f>=IF(OR(H169="",J169&lt;&gt;"Đang giữ"),"",H169-TODAY())</f>
      </c>
      <c r="M169" s="7">
        <f>=IF(L169="","",IF(L169&lt;0,"QUÁ HẠN",IF(L169&lt;=7,"TUẦN NÀY",IF(L169&lt;=30,"TRONG 30 NGÀY","CÒN HẠN"))))</f>
      </c>
      <c r="N169" s="8"/>
    </row>
    <row r="170" spans="1:14" x14ac:dyDescent="0.25">
      <c r="A170" s="2"/>
      <c r="B170" s="2"/>
      <c r="C170" s="3"/>
      <c r="D170" s="3"/>
      <c r="E170" s="3"/>
      <c r="F170" s="2"/>
      <c r="G170" s="4"/>
      <c r="H170" s="4"/>
      <c r="I170" s="5"/>
      <c r="J170" s="2"/>
      <c r="K170" s="3"/>
      <c r="L170" s="6">
        <f>=IF(OR(H170="",J170&lt;&gt;"Đang giữ"),"",H170-TODAY())</f>
      </c>
      <c r="M170" s="2">
        <f>=IF(L170="","",IF(L170&lt;0,"QUÁ HẠN",IF(L170&lt;=7,"TUẦN NÀY",IF(L170&lt;=30,"TRONG 30 NGÀY","CÒN HẠN"))))</f>
      </c>
      <c r="N170" s="3"/>
    </row>
    <row r="171" spans="1:14" x14ac:dyDescent="0.25">
      <c r="A171" s="7"/>
      <c r="B171" s="7"/>
      <c r="C171" s="8"/>
      <c r="D171" s="8"/>
      <c r="E171" s="8"/>
      <c r="F171" s="7"/>
      <c r="G171" s="9"/>
      <c r="H171" s="9"/>
      <c r="I171" s="10"/>
      <c r="J171" s="7"/>
      <c r="K171" s="8"/>
      <c r="L171" s="11">
        <f>=IF(OR(H171="",J171&lt;&gt;"Đang giữ"),"",H171-TODAY())</f>
      </c>
      <c r="M171" s="7">
        <f>=IF(L171="","",IF(L171&lt;0,"QUÁ HẠN",IF(L171&lt;=7,"TUẦN NÀY",IF(L171&lt;=30,"TRONG 30 NGÀY","CÒN HẠN"))))</f>
      </c>
      <c r="N171" s="8"/>
    </row>
    <row r="172" spans="1:14" x14ac:dyDescent="0.25">
      <c r="A172" s="2"/>
      <c r="B172" s="2"/>
      <c r="C172" s="3"/>
      <c r="D172" s="3"/>
      <c r="E172" s="3"/>
      <c r="F172" s="2"/>
      <c r="G172" s="4"/>
      <c r="H172" s="4"/>
      <c r="I172" s="5"/>
      <c r="J172" s="2"/>
      <c r="K172" s="3"/>
      <c r="L172" s="6">
        <f>=IF(OR(H172="",J172&lt;&gt;"Đang giữ"),"",H172-TODAY())</f>
      </c>
      <c r="M172" s="2">
        <f>=IF(L172="","",IF(L172&lt;0,"QUÁ HẠN",IF(L172&lt;=7,"TUẦN NÀY",IF(L172&lt;=30,"TRONG 30 NGÀY","CÒN HẠN"))))</f>
      </c>
      <c r="N172" s="3"/>
    </row>
    <row r="173" spans="1:14" x14ac:dyDescent="0.25">
      <c r="A173" s="7"/>
      <c r="B173" s="7"/>
      <c r="C173" s="8"/>
      <c r="D173" s="8"/>
      <c r="E173" s="8"/>
      <c r="F173" s="7"/>
      <c r="G173" s="9"/>
      <c r="H173" s="9"/>
      <c r="I173" s="10"/>
      <c r="J173" s="7"/>
      <c r="K173" s="8"/>
      <c r="L173" s="11">
        <f>=IF(OR(H173="",J173&lt;&gt;"Đang giữ"),"",H173-TODAY())</f>
      </c>
      <c r="M173" s="7">
        <f>=IF(L173="","",IF(L173&lt;0,"QUÁ HẠN",IF(L173&lt;=7,"TUẦN NÀY",IF(L173&lt;=30,"TRONG 30 NGÀY","CÒN HẠN"))))</f>
      </c>
      <c r="N173" s="8"/>
    </row>
    <row r="174" spans="1:14" x14ac:dyDescent="0.25">
      <c r="A174" s="2"/>
      <c r="B174" s="2"/>
      <c r="C174" s="3"/>
      <c r="D174" s="3"/>
      <c r="E174" s="3"/>
      <c r="F174" s="2"/>
      <c r="G174" s="4"/>
      <c r="H174" s="4"/>
      <c r="I174" s="5"/>
      <c r="J174" s="2"/>
      <c r="K174" s="3"/>
      <c r="L174" s="6">
        <f>=IF(OR(H174="",J174&lt;&gt;"Đang giữ"),"",H174-TODAY())</f>
      </c>
      <c r="M174" s="2">
        <f>=IF(L174="","",IF(L174&lt;0,"QUÁ HẠN",IF(L174&lt;=7,"TUẦN NÀY",IF(L174&lt;=30,"TRONG 30 NGÀY","CÒN HẠN"))))</f>
      </c>
      <c r="N174" s="3"/>
    </row>
    <row r="175" spans="1:14" x14ac:dyDescent="0.25">
      <c r="A175" s="7"/>
      <c r="B175" s="7"/>
      <c r="C175" s="8"/>
      <c r="D175" s="8"/>
      <c r="E175" s="8"/>
      <c r="F175" s="7"/>
      <c r="G175" s="9"/>
      <c r="H175" s="9"/>
      <c r="I175" s="10"/>
      <c r="J175" s="7"/>
      <c r="K175" s="8"/>
      <c r="L175" s="11">
        <f>=IF(OR(H175="",J175&lt;&gt;"Đang giữ"),"",H175-TODAY())</f>
      </c>
      <c r="M175" s="7">
        <f>=IF(L175="","",IF(L175&lt;0,"QUÁ HẠN",IF(L175&lt;=7,"TUẦN NÀY",IF(L175&lt;=30,"TRONG 30 NGÀY","CÒN HẠN"))))</f>
      </c>
      <c r="N175" s="8"/>
    </row>
    <row r="176" spans="1:14" x14ac:dyDescent="0.25">
      <c r="A176" s="2"/>
      <c r="B176" s="2"/>
      <c r="C176" s="3"/>
      <c r="D176" s="3"/>
      <c r="E176" s="3"/>
      <c r="F176" s="2"/>
      <c r="G176" s="4"/>
      <c r="H176" s="4"/>
      <c r="I176" s="5"/>
      <c r="J176" s="2"/>
      <c r="K176" s="3"/>
      <c r="L176" s="6">
        <f>=IF(OR(H176="",J176&lt;&gt;"Đang giữ"),"",H176-TODAY())</f>
      </c>
      <c r="M176" s="2">
        <f>=IF(L176="","",IF(L176&lt;0,"QUÁ HẠN",IF(L176&lt;=7,"TUẦN NÀY",IF(L176&lt;=30,"TRONG 30 NGÀY","CÒN HẠN"))))</f>
      </c>
      <c r="N176" s="3"/>
    </row>
    <row r="177" spans="1:14" x14ac:dyDescent="0.25">
      <c r="A177" s="7"/>
      <c r="B177" s="7"/>
      <c r="C177" s="8"/>
      <c r="D177" s="8"/>
      <c r="E177" s="8"/>
      <c r="F177" s="7"/>
      <c r="G177" s="9"/>
      <c r="H177" s="9"/>
      <c r="I177" s="10"/>
      <c r="J177" s="7"/>
      <c r="K177" s="8"/>
      <c r="L177" s="11">
        <f>=IF(OR(H177="",J177&lt;&gt;"Đang giữ"),"",H177-TODAY())</f>
      </c>
      <c r="M177" s="7">
        <f>=IF(L177="","",IF(L177&lt;0,"QUÁ HẠN",IF(L177&lt;=7,"TUẦN NÀY",IF(L177&lt;=30,"TRONG 30 NGÀY","CÒN HẠN"))))</f>
      </c>
      <c r="N177" s="8"/>
    </row>
    <row r="178" spans="1:14" x14ac:dyDescent="0.25">
      <c r="A178" s="2"/>
      <c r="B178" s="2"/>
      <c r="C178" s="3"/>
      <c r="D178" s="3"/>
      <c r="E178" s="3"/>
      <c r="F178" s="2"/>
      <c r="G178" s="4"/>
      <c r="H178" s="4"/>
      <c r="I178" s="5"/>
      <c r="J178" s="2"/>
      <c r="K178" s="3"/>
      <c r="L178" s="6">
        <f>=IF(OR(H178="",J178&lt;&gt;"Đang giữ"),"",H178-TODAY())</f>
      </c>
      <c r="M178" s="2">
        <f>=IF(L178="","",IF(L178&lt;0,"QUÁ HẠN",IF(L178&lt;=7,"TUẦN NÀY",IF(L178&lt;=30,"TRONG 30 NGÀY","CÒN HẠN"))))</f>
      </c>
      <c r="N178" s="3"/>
    </row>
    <row r="179" spans="1:14" x14ac:dyDescent="0.25">
      <c r="A179" s="7"/>
      <c r="B179" s="7"/>
      <c r="C179" s="8"/>
      <c r="D179" s="8"/>
      <c r="E179" s="8"/>
      <c r="F179" s="7"/>
      <c r="G179" s="9"/>
      <c r="H179" s="9"/>
      <c r="I179" s="10"/>
      <c r="J179" s="7"/>
      <c r="K179" s="8"/>
      <c r="L179" s="11">
        <f>=IF(OR(H179="",J179&lt;&gt;"Đang giữ"),"",H179-TODAY())</f>
      </c>
      <c r="M179" s="7">
        <f>=IF(L179="","",IF(L179&lt;0,"QUÁ HẠN",IF(L179&lt;=7,"TUẦN NÀY",IF(L179&lt;=30,"TRONG 30 NGÀY","CÒN HẠN"))))</f>
      </c>
      <c r="N179" s="8"/>
    </row>
    <row r="180" spans="1:14" x14ac:dyDescent="0.25">
      <c r="A180" s="2"/>
      <c r="B180" s="2"/>
      <c r="C180" s="3"/>
      <c r="D180" s="3"/>
      <c r="E180" s="3"/>
      <c r="F180" s="2"/>
      <c r="G180" s="4"/>
      <c r="H180" s="4"/>
      <c r="I180" s="5"/>
      <c r="J180" s="2"/>
      <c r="K180" s="3"/>
      <c r="L180" s="6">
        <f>=IF(OR(H180="",J180&lt;&gt;"Đang giữ"),"",H180-TODAY())</f>
      </c>
      <c r="M180" s="2">
        <f>=IF(L180="","",IF(L180&lt;0,"QUÁ HẠN",IF(L180&lt;=7,"TUẦN NÀY",IF(L180&lt;=30,"TRONG 30 NGÀY","CÒN HẠN"))))</f>
      </c>
      <c r="N180" s="3"/>
    </row>
    <row r="181" spans="1:14" x14ac:dyDescent="0.25">
      <c r="A181" s="7"/>
      <c r="B181" s="7"/>
      <c r="C181" s="8"/>
      <c r="D181" s="8"/>
      <c r="E181" s="8"/>
      <c r="F181" s="7"/>
      <c r="G181" s="9"/>
      <c r="H181" s="9"/>
      <c r="I181" s="10"/>
      <c r="J181" s="7"/>
      <c r="K181" s="8"/>
      <c r="L181" s="11">
        <f>=IF(OR(H181="",J181&lt;&gt;"Đang giữ"),"",H181-TODAY())</f>
      </c>
      <c r="M181" s="7">
        <f>=IF(L181="","",IF(L181&lt;0,"QUÁ HẠN",IF(L181&lt;=7,"TUẦN NÀY",IF(L181&lt;=30,"TRONG 30 NGÀY","CÒN HẠN"))))</f>
      </c>
      <c r="N181" s="8"/>
    </row>
    <row r="182" spans="1:14" x14ac:dyDescent="0.25">
      <c r="A182" s="2"/>
      <c r="B182" s="2"/>
      <c r="C182" s="3"/>
      <c r="D182" s="3"/>
      <c r="E182" s="3"/>
      <c r="F182" s="2"/>
      <c r="G182" s="4"/>
      <c r="H182" s="4"/>
      <c r="I182" s="5"/>
      <c r="J182" s="2"/>
      <c r="K182" s="3"/>
      <c r="L182" s="6">
        <f>=IF(OR(H182="",J182&lt;&gt;"Đang giữ"),"",H182-TODAY())</f>
      </c>
      <c r="M182" s="2">
        <f>=IF(L182="","",IF(L182&lt;0,"QUÁ HẠN",IF(L182&lt;=7,"TUẦN NÀY",IF(L182&lt;=30,"TRONG 30 NGÀY","CÒN HẠN"))))</f>
      </c>
      <c r="N182" s="3"/>
    </row>
    <row r="183" spans="1:14" x14ac:dyDescent="0.25">
      <c r="A183" s="7"/>
      <c r="B183" s="7"/>
      <c r="C183" s="8"/>
      <c r="D183" s="8"/>
      <c r="E183" s="8"/>
      <c r="F183" s="7"/>
      <c r="G183" s="9"/>
      <c r="H183" s="9"/>
      <c r="I183" s="10"/>
      <c r="J183" s="7"/>
      <c r="K183" s="8"/>
      <c r="L183" s="11">
        <f>=IF(OR(H183="",J183&lt;&gt;"Đang giữ"),"",H183-TODAY())</f>
      </c>
      <c r="M183" s="7">
        <f>=IF(L183="","",IF(L183&lt;0,"QUÁ HẠN",IF(L183&lt;=7,"TUẦN NÀY",IF(L183&lt;=30,"TRONG 30 NGÀY","CÒN HẠN"))))</f>
      </c>
      <c r="N183" s="8"/>
    </row>
    <row r="184" spans="1:14" x14ac:dyDescent="0.25">
      <c r="A184" s="2"/>
      <c r="B184" s="2"/>
      <c r="C184" s="3"/>
      <c r="D184" s="3"/>
      <c r="E184" s="3"/>
      <c r="F184" s="2"/>
      <c r="G184" s="4"/>
      <c r="H184" s="4"/>
      <c r="I184" s="5"/>
      <c r="J184" s="2"/>
      <c r="K184" s="3"/>
      <c r="L184" s="6">
        <f>=IF(OR(H184="",J184&lt;&gt;"Đang giữ"),"",H184-TODAY())</f>
      </c>
      <c r="M184" s="2">
        <f>=IF(L184="","",IF(L184&lt;0,"QUÁ HẠN",IF(L184&lt;=7,"TUẦN NÀY",IF(L184&lt;=30,"TRONG 30 NGÀY","CÒN HẠN"))))</f>
      </c>
      <c r="N184" s="3"/>
    </row>
    <row r="185" spans="1:14" x14ac:dyDescent="0.25">
      <c r="A185" s="7"/>
      <c r="B185" s="7"/>
      <c r="C185" s="8"/>
      <c r="D185" s="8"/>
      <c r="E185" s="8"/>
      <c r="F185" s="7"/>
      <c r="G185" s="9"/>
      <c r="H185" s="9"/>
      <c r="I185" s="10"/>
      <c r="J185" s="7"/>
      <c r="K185" s="8"/>
      <c r="L185" s="11">
        <f>=IF(OR(H185="",J185&lt;&gt;"Đang giữ"),"",H185-TODAY())</f>
      </c>
      <c r="M185" s="7">
        <f>=IF(L185="","",IF(L185&lt;0,"QUÁ HẠN",IF(L185&lt;=7,"TUẦN NÀY",IF(L185&lt;=30,"TRONG 30 NGÀY","CÒN HẠN"))))</f>
      </c>
      <c r="N185" s="8"/>
    </row>
    <row r="186" spans="1:14" x14ac:dyDescent="0.25">
      <c r="A186" s="2"/>
      <c r="B186" s="2"/>
      <c r="C186" s="3"/>
      <c r="D186" s="3"/>
      <c r="E186" s="3"/>
      <c r="F186" s="2"/>
      <c r="G186" s="4"/>
      <c r="H186" s="4"/>
      <c r="I186" s="5"/>
      <c r="J186" s="2"/>
      <c r="K186" s="3"/>
      <c r="L186" s="6">
        <f>=IF(OR(H186="",J186&lt;&gt;"Đang giữ"),"",H186-TODAY())</f>
      </c>
      <c r="M186" s="2">
        <f>=IF(L186="","",IF(L186&lt;0,"QUÁ HẠN",IF(L186&lt;=7,"TUẦN NÀY",IF(L186&lt;=30,"TRONG 30 NGÀY","CÒN HẠN"))))</f>
      </c>
      <c r="N186" s="3"/>
    </row>
    <row r="187" spans="1:14" x14ac:dyDescent="0.25">
      <c r="A187" s="7"/>
      <c r="B187" s="7"/>
      <c r="C187" s="8"/>
      <c r="D187" s="8"/>
      <c r="E187" s="8"/>
      <c r="F187" s="7"/>
      <c r="G187" s="9"/>
      <c r="H187" s="9"/>
      <c r="I187" s="10"/>
      <c r="J187" s="7"/>
      <c r="K187" s="8"/>
      <c r="L187" s="11">
        <f>=IF(OR(H187="",J187&lt;&gt;"Đang giữ"),"",H187-TODAY())</f>
      </c>
      <c r="M187" s="7">
        <f>=IF(L187="","",IF(L187&lt;0,"QUÁ HẠN",IF(L187&lt;=7,"TUẦN NÀY",IF(L187&lt;=30,"TRONG 30 NGÀY","CÒN HẠN"))))</f>
      </c>
      <c r="N187" s="8"/>
    </row>
    <row r="188" spans="1:14" x14ac:dyDescent="0.25">
      <c r="A188" s="2"/>
      <c r="B188" s="2"/>
      <c r="C188" s="3"/>
      <c r="D188" s="3"/>
      <c r="E188" s="3"/>
      <c r="F188" s="2"/>
      <c r="G188" s="4"/>
      <c r="H188" s="4"/>
      <c r="I188" s="5"/>
      <c r="J188" s="2"/>
      <c r="K188" s="3"/>
      <c r="L188" s="6">
        <f>=IF(OR(H188="",J188&lt;&gt;"Đang giữ"),"",H188-TODAY())</f>
      </c>
      <c r="M188" s="2">
        <f>=IF(L188="","",IF(L188&lt;0,"QUÁ HẠN",IF(L188&lt;=7,"TUẦN NÀY",IF(L188&lt;=30,"TRONG 30 NGÀY","CÒN HẠN"))))</f>
      </c>
      <c r="N188" s="3"/>
    </row>
    <row r="189" spans="1:14" x14ac:dyDescent="0.25">
      <c r="A189" s="7"/>
      <c r="B189" s="7"/>
      <c r="C189" s="8"/>
      <c r="D189" s="8"/>
      <c r="E189" s="8"/>
      <c r="F189" s="7"/>
      <c r="G189" s="9"/>
      <c r="H189" s="9"/>
      <c r="I189" s="10"/>
      <c r="J189" s="7"/>
      <c r="K189" s="8"/>
      <c r="L189" s="11">
        <f>=IF(OR(H189="",J189&lt;&gt;"Đang giữ"),"",H189-TODAY())</f>
      </c>
      <c r="M189" s="7">
        <f>=IF(L189="","",IF(L189&lt;0,"QUÁ HẠN",IF(L189&lt;=7,"TUẦN NÀY",IF(L189&lt;=30,"TRONG 30 NGÀY","CÒN HẠN"))))</f>
      </c>
      <c r="N189" s="8"/>
    </row>
    <row r="190" spans="1:14" x14ac:dyDescent="0.25">
      <c r="A190" s="2"/>
      <c r="B190" s="2"/>
      <c r="C190" s="3"/>
      <c r="D190" s="3"/>
      <c r="E190" s="3"/>
      <c r="F190" s="2"/>
      <c r="G190" s="4"/>
      <c r="H190" s="4"/>
      <c r="I190" s="5"/>
      <c r="J190" s="2"/>
      <c r="K190" s="3"/>
      <c r="L190" s="6">
        <f>=IF(OR(H190="",J190&lt;&gt;"Đang giữ"),"",H190-TODAY())</f>
      </c>
      <c r="M190" s="2">
        <f>=IF(L190="","",IF(L190&lt;0,"QUÁ HẠN",IF(L190&lt;=7,"TUẦN NÀY",IF(L190&lt;=30,"TRONG 30 NGÀY","CÒN HẠN"))))</f>
      </c>
      <c r="N190" s="3"/>
    </row>
    <row r="191" spans="1:14" x14ac:dyDescent="0.25">
      <c r="A191" s="7"/>
      <c r="B191" s="7"/>
      <c r="C191" s="8"/>
      <c r="D191" s="8"/>
      <c r="E191" s="8"/>
      <c r="F191" s="7"/>
      <c r="G191" s="9"/>
      <c r="H191" s="9"/>
      <c r="I191" s="10"/>
      <c r="J191" s="7"/>
      <c r="K191" s="8"/>
      <c r="L191" s="11">
        <f>=IF(OR(H191="",J191&lt;&gt;"Đang giữ"),"",H191-TODAY())</f>
      </c>
      <c r="M191" s="7">
        <f>=IF(L191="","",IF(L191&lt;0,"QUÁ HẠN",IF(L191&lt;=7,"TUẦN NÀY",IF(L191&lt;=30,"TRONG 30 NGÀY","CÒN HẠN"))))</f>
      </c>
      <c r="N191" s="8"/>
    </row>
    <row r="192" spans="1:14" x14ac:dyDescent="0.25">
      <c r="A192" s="2"/>
      <c r="B192" s="2"/>
      <c r="C192" s="3"/>
      <c r="D192" s="3"/>
      <c r="E192" s="3"/>
      <c r="F192" s="2"/>
      <c r="G192" s="4"/>
      <c r="H192" s="4"/>
      <c r="I192" s="5"/>
      <c r="J192" s="2"/>
      <c r="K192" s="3"/>
      <c r="L192" s="6">
        <f>=IF(OR(H192="",J192&lt;&gt;"Đang giữ"),"",H192-TODAY())</f>
      </c>
      <c r="M192" s="2">
        <f>=IF(L192="","",IF(L192&lt;0,"QUÁ HẠN",IF(L192&lt;=7,"TUẦN NÀY",IF(L192&lt;=30,"TRONG 30 NGÀY","CÒN HẠN"))))</f>
      </c>
      <c r="N192" s="3"/>
    </row>
    <row r="193" spans="1:14" x14ac:dyDescent="0.25">
      <c r="A193" s="7"/>
      <c r="B193" s="7"/>
      <c r="C193" s="8"/>
      <c r="D193" s="8"/>
      <c r="E193" s="8"/>
      <c r="F193" s="7"/>
      <c r="G193" s="9"/>
      <c r="H193" s="9"/>
      <c r="I193" s="10"/>
      <c r="J193" s="7"/>
      <c r="K193" s="8"/>
      <c r="L193" s="11">
        <f>=IF(OR(H193="",J193&lt;&gt;"Đang giữ"),"",H193-TODAY())</f>
      </c>
      <c r="M193" s="7">
        <f>=IF(L193="","",IF(L193&lt;0,"QUÁ HẠN",IF(L193&lt;=7,"TUẦN NÀY",IF(L193&lt;=30,"TRONG 30 NGÀY","CÒN HẠN"))))</f>
      </c>
      <c r="N193" s="8"/>
    </row>
    <row r="194" spans="1:14" x14ac:dyDescent="0.25">
      <c r="A194" s="2"/>
      <c r="B194" s="2"/>
      <c r="C194" s="3"/>
      <c r="D194" s="3"/>
      <c r="E194" s="3"/>
      <c r="F194" s="2"/>
      <c r="G194" s="4"/>
      <c r="H194" s="4"/>
      <c r="I194" s="5"/>
      <c r="J194" s="2"/>
      <c r="K194" s="3"/>
      <c r="L194" s="6">
        <f>=IF(OR(H194="",J194&lt;&gt;"Đang giữ"),"",H194-TODAY())</f>
      </c>
      <c r="M194" s="2">
        <f>=IF(L194="","",IF(L194&lt;0,"QUÁ HẠN",IF(L194&lt;=7,"TUẦN NÀY",IF(L194&lt;=30,"TRONG 30 NGÀY","CÒN HẠN"))))</f>
      </c>
      <c r="N194" s="3"/>
    </row>
    <row r="195" spans="1:14" x14ac:dyDescent="0.25">
      <c r="A195" s="7"/>
      <c r="B195" s="7"/>
      <c r="C195" s="8"/>
      <c r="D195" s="8"/>
      <c r="E195" s="8"/>
      <c r="F195" s="7"/>
      <c r="G195" s="9"/>
      <c r="H195" s="9"/>
      <c r="I195" s="10"/>
      <c r="J195" s="7"/>
      <c r="K195" s="8"/>
      <c r="L195" s="11">
        <f>=IF(OR(H195="",J195&lt;&gt;"Đang giữ"),"",H195-TODAY())</f>
      </c>
      <c r="M195" s="7">
        <f>=IF(L195="","",IF(L195&lt;0,"QUÁ HẠN",IF(L195&lt;=7,"TUẦN NÀY",IF(L195&lt;=30,"TRONG 30 NGÀY","CÒN HẠN"))))</f>
      </c>
      <c r="N195" s="8"/>
    </row>
    <row r="196" spans="1:14" x14ac:dyDescent="0.25">
      <c r="A196" s="2"/>
      <c r="B196" s="2"/>
      <c r="C196" s="3"/>
      <c r="D196" s="3"/>
      <c r="E196" s="3"/>
      <c r="F196" s="2"/>
      <c r="G196" s="4"/>
      <c r="H196" s="4"/>
      <c r="I196" s="5"/>
      <c r="J196" s="2"/>
      <c r="K196" s="3"/>
      <c r="L196" s="6">
        <f>=IF(OR(H196="",J196&lt;&gt;"Đang giữ"),"",H196-TODAY())</f>
      </c>
      <c r="M196" s="2">
        <f>=IF(L196="","",IF(L196&lt;0,"QUÁ HẠN",IF(L196&lt;=7,"TUẦN NÀY",IF(L196&lt;=30,"TRONG 30 NGÀY","CÒN HẠN"))))</f>
      </c>
      <c r="N196" s="3"/>
    </row>
    <row r="197" spans="1:14" x14ac:dyDescent="0.25">
      <c r="A197" s="7"/>
      <c r="B197" s="7"/>
      <c r="C197" s="8"/>
      <c r="D197" s="8"/>
      <c r="E197" s="8"/>
      <c r="F197" s="7"/>
      <c r="G197" s="9"/>
      <c r="H197" s="9"/>
      <c r="I197" s="10"/>
      <c r="J197" s="7"/>
      <c r="K197" s="8"/>
      <c r="L197" s="11">
        <f>=IF(OR(H197="",J197&lt;&gt;"Đang giữ"),"",H197-TODAY())</f>
      </c>
      <c r="M197" s="7">
        <f>=IF(L197="","",IF(L197&lt;0,"QUÁ HẠN",IF(L197&lt;=7,"TUẦN NÀY",IF(L197&lt;=30,"TRONG 30 NGÀY","CÒN HẠN"))))</f>
      </c>
      <c r="N197" s="8"/>
    </row>
    <row r="198" spans="1:14" x14ac:dyDescent="0.25">
      <c r="A198" s="2"/>
      <c r="B198" s="2"/>
      <c r="C198" s="3"/>
      <c r="D198" s="3"/>
      <c r="E198" s="3"/>
      <c r="F198" s="2"/>
      <c r="G198" s="4"/>
      <c r="H198" s="4"/>
      <c r="I198" s="5"/>
      <c r="J198" s="2"/>
      <c r="K198" s="3"/>
      <c r="L198" s="6">
        <f>=IF(OR(H198="",J198&lt;&gt;"Đang giữ"),"",H198-TODAY())</f>
      </c>
      <c r="M198" s="2">
        <f>=IF(L198="","",IF(L198&lt;0,"QUÁ HẠN",IF(L198&lt;=7,"TUẦN NÀY",IF(L198&lt;=30,"TRONG 30 NGÀY","CÒN HẠN"))))</f>
      </c>
      <c r="N198" s="3"/>
    </row>
    <row r="199" spans="1:14" x14ac:dyDescent="0.25">
      <c r="A199" s="7"/>
      <c r="B199" s="7"/>
      <c r="C199" s="8"/>
      <c r="D199" s="8"/>
      <c r="E199" s="8"/>
      <c r="F199" s="7"/>
      <c r="G199" s="9"/>
      <c r="H199" s="9"/>
      <c r="I199" s="10"/>
      <c r="J199" s="7"/>
      <c r="K199" s="8"/>
      <c r="L199" s="11">
        <f>=IF(OR(H199="",J199&lt;&gt;"Đang giữ"),"",H199-TODAY())</f>
      </c>
      <c r="M199" s="7">
        <f>=IF(L199="","",IF(L199&lt;0,"QUÁ HẠN",IF(L199&lt;=7,"TUẦN NÀY",IF(L199&lt;=30,"TRONG 30 NGÀY","CÒN HẠN"))))</f>
      </c>
      <c r="N199" s="8"/>
    </row>
    <row r="200" spans="1:14" x14ac:dyDescent="0.25">
      <c r="A200" s="2"/>
      <c r="B200" s="2"/>
      <c r="C200" s="3"/>
      <c r="D200" s="3"/>
      <c r="E200" s="3"/>
      <c r="F200" s="2"/>
      <c r="G200" s="4"/>
      <c r="H200" s="4"/>
      <c r="I200" s="5"/>
      <c r="J200" s="2"/>
      <c r="K200" s="3"/>
      <c r="L200" s="6">
        <f>=IF(OR(H200="",J200&lt;&gt;"Đang giữ"),"",H200-TODAY())</f>
      </c>
      <c r="M200" s="2">
        <f>=IF(L200="","",IF(L200&lt;0,"QUÁ HẠN",IF(L200&lt;=7,"TUẦN NÀY",IF(L200&lt;=30,"TRONG 30 NGÀY","CÒN HẠN"))))</f>
      </c>
      <c r="N200" s="3"/>
    </row>
    <row r="201" spans="1:14" x14ac:dyDescent="0.25">
      <c r="A201" s="7"/>
      <c r="B201" s="7"/>
      <c r="C201" s="8"/>
      <c r="D201" s="8"/>
      <c r="E201" s="8"/>
      <c r="F201" s="7"/>
      <c r="G201" s="9"/>
      <c r="H201" s="9"/>
      <c r="I201" s="10"/>
      <c r="J201" s="7"/>
      <c r="K201" s="8"/>
      <c r="L201" s="11">
        <f>=IF(OR(H201="",J201&lt;&gt;"Đang giữ"),"",H201-TODAY())</f>
      </c>
      <c r="M201" s="7">
        <f>=IF(L201="","",IF(L201&lt;0,"QUÁ HẠN",IF(L201&lt;=7,"TUẦN NÀY",IF(L201&lt;=30,"TRONG 30 NGÀY","CÒN HẠN"))))</f>
      </c>
      <c r="N201" s="8"/>
    </row>
    <row r="202" spans="1:14" x14ac:dyDescent="0.25">
      <c r="A202" s="2"/>
      <c r="B202" s="2"/>
      <c r="C202" s="3"/>
      <c r="D202" s="3"/>
      <c r="E202" s="3"/>
      <c r="F202" s="2"/>
      <c r="G202" s="4"/>
      <c r="H202" s="4"/>
      <c r="I202" s="5"/>
      <c r="J202" s="2"/>
      <c r="K202" s="3"/>
      <c r="L202" s="6">
        <f>=IF(OR(H202="",J202&lt;&gt;"Đang giữ"),"",H202-TODAY())</f>
      </c>
      <c r="M202" s="2">
        <f>=IF(L202="","",IF(L202&lt;0,"QUÁ HẠN",IF(L202&lt;=7,"TUẦN NÀY",IF(L202&lt;=30,"TRONG 30 NGÀY","CÒN HẠN"))))</f>
      </c>
      <c r="N202" s="3"/>
    </row>
    <row r="203" spans="1:14" x14ac:dyDescent="0.25">
      <c r="A203" s="7"/>
      <c r="B203" s="7"/>
      <c r="C203" s="8"/>
      <c r="D203" s="8"/>
      <c r="E203" s="8"/>
      <c r="F203" s="7"/>
      <c r="G203" s="9"/>
      <c r="H203" s="9"/>
      <c r="I203" s="10"/>
      <c r="J203" s="7"/>
      <c r="K203" s="8"/>
      <c r="L203" s="11">
        <f>=IF(OR(H203="",J203&lt;&gt;"Đang giữ"),"",H203-TODAY())</f>
      </c>
      <c r="M203" s="7">
        <f>=IF(L203="","",IF(L203&lt;0,"QUÁ HẠN",IF(L203&lt;=7,"TUẦN NÀY",IF(L203&lt;=30,"TRONG 30 NGÀY","CÒN HẠN"))))</f>
      </c>
      <c r="N203" s="8"/>
    </row>
    <row r="204" spans="1:14" x14ac:dyDescent="0.25">
      <c r="A204" s="2"/>
      <c r="B204" s="2"/>
      <c r="C204" s="3"/>
      <c r="D204" s="3"/>
      <c r="E204" s="3"/>
      <c r="F204" s="2"/>
      <c r="G204" s="4"/>
      <c r="H204" s="4"/>
      <c r="I204" s="5"/>
      <c r="J204" s="2"/>
      <c r="K204" s="3"/>
      <c r="L204" s="6">
        <f>=IF(OR(H204="",J204&lt;&gt;"Đang giữ"),"",H204-TODAY())</f>
      </c>
      <c r="M204" s="2">
        <f>=IF(L204="","",IF(L204&lt;0,"QUÁ HẠN",IF(L204&lt;=7,"TUẦN NÀY",IF(L204&lt;=30,"TRONG 30 NGÀY","CÒN HẠN"))))</f>
      </c>
      <c r="N204" s="3"/>
    </row>
    <row r="205" spans="1:14" x14ac:dyDescent="0.25">
      <c r="A205" s="7"/>
      <c r="B205" s="7"/>
      <c r="C205" s="8"/>
      <c r="D205" s="8"/>
      <c r="E205" s="8"/>
      <c r="F205" s="7"/>
      <c r="G205" s="9"/>
      <c r="H205" s="9"/>
      <c r="I205" s="10"/>
      <c r="J205" s="7"/>
      <c r="K205" s="8"/>
      <c r="L205" s="11">
        <f>=IF(OR(H205="",J205&lt;&gt;"Đang giữ"),"",H205-TODAY())</f>
      </c>
      <c r="M205" s="7">
        <f>=IF(L205="","",IF(L205&lt;0,"QUÁ HẠN",IF(L205&lt;=7,"TUẦN NÀY",IF(L205&lt;=30,"TRONG 30 NGÀY","CÒN HẠN"))))</f>
      </c>
      <c r="N205" s="8"/>
    </row>
    <row r="206" spans="1:14" x14ac:dyDescent="0.25">
      <c r="A206" s="2"/>
      <c r="B206" s="2"/>
      <c r="C206" s="3"/>
      <c r="D206" s="3"/>
      <c r="E206" s="3"/>
      <c r="F206" s="2"/>
      <c r="G206" s="4"/>
      <c r="H206" s="4"/>
      <c r="I206" s="5"/>
      <c r="J206" s="2"/>
      <c r="K206" s="3"/>
      <c r="L206" s="6">
        <f>=IF(OR(H206="",J206&lt;&gt;"Đang giữ"),"",H206-TODAY())</f>
      </c>
      <c r="M206" s="2">
        <f>=IF(L206="","",IF(L206&lt;0,"QUÁ HẠN",IF(L206&lt;=7,"TUẦN NÀY",IF(L206&lt;=30,"TRONG 30 NGÀY","CÒN HẠN"))))</f>
      </c>
      <c r="N206" s="3"/>
    </row>
    <row r="207" spans="1:14" x14ac:dyDescent="0.25">
      <c r="A207" s="7"/>
      <c r="B207" s="7"/>
      <c r="C207" s="8"/>
      <c r="D207" s="8"/>
      <c r="E207" s="8"/>
      <c r="F207" s="7"/>
      <c r="G207" s="9"/>
      <c r="H207" s="9"/>
      <c r="I207" s="10"/>
      <c r="J207" s="7"/>
      <c r="K207" s="8"/>
      <c r="L207" s="11">
        <f>=IF(OR(H207="",J207&lt;&gt;"Đang giữ"),"",H207-TODAY())</f>
      </c>
      <c r="M207" s="7">
        <f>=IF(L207="","",IF(L207&lt;0,"QUÁ HẠN",IF(L207&lt;=7,"TUẦN NÀY",IF(L207&lt;=30,"TRONG 30 NGÀY","CÒN HẠN"))))</f>
      </c>
      <c r="N207" s="8"/>
    </row>
    <row r="208" spans="1:14" x14ac:dyDescent="0.25">
      <c r="A208" s="2"/>
      <c r="B208" s="2"/>
      <c r="C208" s="3"/>
      <c r="D208" s="3"/>
      <c r="E208" s="3"/>
      <c r="F208" s="2"/>
      <c r="G208" s="4"/>
      <c r="H208" s="4"/>
      <c r="I208" s="5"/>
      <c r="J208" s="2"/>
      <c r="K208" s="3"/>
      <c r="L208" s="6">
        <f>=IF(OR(H208="",J208&lt;&gt;"Đang giữ"),"",H208-TODAY())</f>
      </c>
      <c r="M208" s="2">
        <f>=IF(L208="","",IF(L208&lt;0,"QUÁ HẠN",IF(L208&lt;=7,"TUẦN NÀY",IF(L208&lt;=30,"TRONG 30 NGÀY","CÒN HẠN"))))</f>
      </c>
      <c r="N208" s="3"/>
    </row>
    <row r="209" spans="1:14" x14ac:dyDescent="0.25">
      <c r="A209" s="7"/>
      <c r="B209" s="7"/>
      <c r="C209" s="8"/>
      <c r="D209" s="8"/>
      <c r="E209" s="8"/>
      <c r="F209" s="7"/>
      <c r="G209" s="9"/>
      <c r="H209" s="9"/>
      <c r="I209" s="10"/>
      <c r="J209" s="7"/>
      <c r="K209" s="8"/>
      <c r="L209" s="11">
        <f>=IF(OR(H209="",J209&lt;&gt;"Đang giữ"),"",H209-TODAY())</f>
      </c>
      <c r="M209" s="7">
        <f>=IF(L209="","",IF(L209&lt;0,"QUÁ HẠN",IF(L209&lt;=7,"TUẦN NÀY",IF(L209&lt;=30,"TRONG 30 NGÀY","CÒN HẠN"))))</f>
      </c>
      <c r="N209" s="8"/>
    </row>
    <row r="210" spans="1:14" x14ac:dyDescent="0.25">
      <c r="A210" s="2"/>
      <c r="B210" s="2"/>
      <c r="C210" s="3"/>
      <c r="D210" s="3"/>
      <c r="E210" s="3"/>
      <c r="F210" s="2"/>
      <c r="G210" s="4"/>
      <c r="H210" s="4"/>
      <c r="I210" s="5"/>
      <c r="J210" s="2"/>
      <c r="K210" s="3"/>
      <c r="L210" s="6">
        <f>=IF(OR(H210="",J210&lt;&gt;"Đang giữ"),"",H210-TODAY())</f>
      </c>
      <c r="M210" s="2">
        <f>=IF(L210="","",IF(L210&lt;0,"QUÁ HẠN",IF(L210&lt;=7,"TUẦN NÀY",IF(L210&lt;=30,"TRONG 30 NGÀY","CÒN HẠN"))))</f>
      </c>
      <c r="N210" s="3"/>
    </row>
    <row r="211" spans="1:14" x14ac:dyDescent="0.25">
      <c r="A211" s="7"/>
      <c r="B211" s="7"/>
      <c r="C211" s="8"/>
      <c r="D211" s="8"/>
      <c r="E211" s="8"/>
      <c r="F211" s="7"/>
      <c r="G211" s="9"/>
      <c r="H211" s="9"/>
      <c r="I211" s="10"/>
      <c r="J211" s="7"/>
      <c r="K211" s="8"/>
      <c r="L211" s="11">
        <f>=IF(OR(H211="",J211&lt;&gt;"Đang giữ"),"",H211-TODAY())</f>
      </c>
      <c r="M211" s="7">
        <f>=IF(L211="","",IF(L211&lt;0,"QUÁ HẠN",IF(L211&lt;=7,"TUẦN NÀY",IF(L211&lt;=30,"TRONG 30 NGÀY","CÒN HẠN"))))</f>
      </c>
      <c r="N211" s="8"/>
    </row>
    <row r="212" spans="1:14" x14ac:dyDescent="0.25">
      <c r="A212" s="2"/>
      <c r="B212" s="2"/>
      <c r="C212" s="3"/>
      <c r="D212" s="3"/>
      <c r="E212" s="3"/>
      <c r="F212" s="2"/>
      <c r="G212" s="4"/>
      <c r="H212" s="4"/>
      <c r="I212" s="5"/>
      <c r="J212" s="2"/>
      <c r="K212" s="3"/>
      <c r="L212" s="6">
        <f>=IF(OR(H212="",J212&lt;&gt;"Đang giữ"),"",H212-TODAY())</f>
      </c>
      <c r="M212" s="2">
        <f>=IF(L212="","",IF(L212&lt;0,"QUÁ HẠN",IF(L212&lt;=7,"TUẦN NÀY",IF(L212&lt;=30,"TRONG 30 NGÀY","CÒN HẠN"))))</f>
      </c>
      <c r="N212" s="3"/>
    </row>
    <row r="213" spans="1:14" x14ac:dyDescent="0.25">
      <c r="A213" s="7"/>
      <c r="B213" s="7"/>
      <c r="C213" s="8"/>
      <c r="D213" s="8"/>
      <c r="E213" s="8"/>
      <c r="F213" s="7"/>
      <c r="G213" s="9"/>
      <c r="H213" s="9"/>
      <c r="I213" s="10"/>
      <c r="J213" s="7"/>
      <c r="K213" s="8"/>
      <c r="L213" s="11">
        <f>=IF(OR(H213="",J213&lt;&gt;"Đang giữ"),"",H213-TODAY())</f>
      </c>
      <c r="M213" s="7">
        <f>=IF(L213="","",IF(L213&lt;0,"QUÁ HẠN",IF(L213&lt;=7,"TUẦN NÀY",IF(L213&lt;=30,"TRONG 30 NGÀY","CÒN HẠN"))))</f>
      </c>
      <c r="N213" s="8"/>
    </row>
    <row r="214" spans="1:14" x14ac:dyDescent="0.25">
      <c r="A214" s="2"/>
      <c r="B214" s="2"/>
      <c r="C214" s="3"/>
      <c r="D214" s="3"/>
      <c r="E214" s="3"/>
      <c r="F214" s="2"/>
      <c r="G214" s="4"/>
      <c r="H214" s="4"/>
      <c r="I214" s="5"/>
      <c r="J214" s="2"/>
      <c r="K214" s="3"/>
      <c r="L214" s="6">
        <f>=IF(OR(H214="",J214&lt;&gt;"Đang giữ"),"",H214-TODAY())</f>
      </c>
      <c r="M214" s="2">
        <f>=IF(L214="","",IF(L214&lt;0,"QUÁ HẠN",IF(L214&lt;=7,"TUẦN NÀY",IF(L214&lt;=30,"TRONG 30 NGÀY","CÒN HẠN"))))</f>
      </c>
      <c r="N214" s="3"/>
    </row>
    <row r="215" spans="1:14" x14ac:dyDescent="0.25">
      <c r="A215" s="7"/>
      <c r="B215" s="7"/>
      <c r="C215" s="8"/>
      <c r="D215" s="8"/>
      <c r="E215" s="8"/>
      <c r="F215" s="7"/>
      <c r="G215" s="9"/>
      <c r="H215" s="9"/>
      <c r="I215" s="10"/>
      <c r="J215" s="7"/>
      <c r="K215" s="8"/>
      <c r="L215" s="11">
        <f>=IF(OR(H215="",J215&lt;&gt;"Đang giữ"),"",H215-TODAY())</f>
      </c>
      <c r="M215" s="7">
        <f>=IF(L215="","",IF(L215&lt;0,"QUÁ HẠN",IF(L215&lt;=7,"TUẦN NÀY",IF(L215&lt;=30,"TRONG 30 NGÀY","CÒN HẠN"))))</f>
      </c>
      <c r="N215" s="8"/>
    </row>
    <row r="216" spans="1:14" x14ac:dyDescent="0.25">
      <c r="A216" s="2"/>
      <c r="B216" s="2"/>
      <c r="C216" s="3"/>
      <c r="D216" s="3"/>
      <c r="E216" s="3"/>
      <c r="F216" s="2"/>
      <c r="G216" s="4"/>
      <c r="H216" s="4"/>
      <c r="I216" s="5"/>
      <c r="J216" s="2"/>
      <c r="K216" s="3"/>
      <c r="L216" s="6">
        <f>=IF(OR(H216="",J216&lt;&gt;"Đang giữ"),"",H216-TODAY())</f>
      </c>
      <c r="M216" s="2">
        <f>=IF(L216="","",IF(L216&lt;0,"QUÁ HẠN",IF(L216&lt;=7,"TUẦN NÀY",IF(L216&lt;=30,"TRONG 30 NGÀY","CÒN HẠN"))))</f>
      </c>
      <c r="N216" s="3"/>
    </row>
    <row r="217" spans="1:14" x14ac:dyDescent="0.25">
      <c r="A217" s="7"/>
      <c r="B217" s="7"/>
      <c r="C217" s="8"/>
      <c r="D217" s="8"/>
      <c r="E217" s="8"/>
      <c r="F217" s="7"/>
      <c r="G217" s="9"/>
      <c r="H217" s="9"/>
      <c r="I217" s="10"/>
      <c r="J217" s="7"/>
      <c r="K217" s="8"/>
      <c r="L217" s="11">
        <f>=IF(OR(H217="",J217&lt;&gt;"Đang giữ"),"",H217-TODAY())</f>
      </c>
      <c r="M217" s="7">
        <f>=IF(L217="","",IF(L217&lt;0,"QUÁ HẠN",IF(L217&lt;=7,"TUẦN NÀY",IF(L217&lt;=30,"TRONG 30 NGÀY","CÒN HẠN"))))</f>
      </c>
      <c r="N217" s="8"/>
    </row>
    <row r="218" spans="1:14" x14ac:dyDescent="0.25">
      <c r="A218" s="2"/>
      <c r="B218" s="2"/>
      <c r="C218" s="3"/>
      <c r="D218" s="3"/>
      <c r="E218" s="3"/>
      <c r="F218" s="2"/>
      <c r="G218" s="4"/>
      <c r="H218" s="4"/>
      <c r="I218" s="5"/>
      <c r="J218" s="2"/>
      <c r="K218" s="3"/>
      <c r="L218" s="6">
        <f>=IF(OR(H218="",J218&lt;&gt;"Đang giữ"),"",H218-TODAY())</f>
      </c>
      <c r="M218" s="2">
        <f>=IF(L218="","",IF(L218&lt;0,"QUÁ HẠN",IF(L218&lt;=7,"TUẦN NÀY",IF(L218&lt;=30,"TRONG 30 NGÀY","CÒN HẠN"))))</f>
      </c>
      <c r="N218" s="3"/>
    </row>
    <row r="219" spans="1:14" x14ac:dyDescent="0.25">
      <c r="A219" s="7"/>
      <c r="B219" s="7"/>
      <c r="C219" s="8"/>
      <c r="D219" s="8"/>
      <c r="E219" s="8"/>
      <c r="F219" s="7"/>
      <c r="G219" s="9"/>
      <c r="H219" s="9"/>
      <c r="I219" s="10"/>
      <c r="J219" s="7"/>
      <c r="K219" s="8"/>
      <c r="L219" s="11">
        <f>=IF(OR(H219="",J219&lt;&gt;"Đang giữ"),"",H219-TODAY())</f>
      </c>
      <c r="M219" s="7">
        <f>=IF(L219="","",IF(L219&lt;0,"QUÁ HẠN",IF(L219&lt;=7,"TUẦN NÀY",IF(L219&lt;=30,"TRONG 30 NGÀY","CÒN HẠN"))))</f>
      </c>
      <c r="N219" s="8"/>
    </row>
    <row r="220" spans="1:14" x14ac:dyDescent="0.25">
      <c r="A220" s="2"/>
      <c r="B220" s="2"/>
      <c r="C220" s="3"/>
      <c r="D220" s="3"/>
      <c r="E220" s="3"/>
      <c r="F220" s="2"/>
      <c r="G220" s="4"/>
      <c r="H220" s="4"/>
      <c r="I220" s="5"/>
      <c r="J220" s="2"/>
      <c r="K220" s="3"/>
      <c r="L220" s="6">
        <f>=IF(OR(H220="",J220&lt;&gt;"Đang giữ"),"",H220-TODAY())</f>
      </c>
      <c r="M220" s="2">
        <f>=IF(L220="","",IF(L220&lt;0,"QUÁ HẠN",IF(L220&lt;=7,"TUẦN NÀY",IF(L220&lt;=30,"TRONG 30 NGÀY","CÒN HẠN"))))</f>
      </c>
      <c r="N220" s="3"/>
    </row>
    <row r="221" spans="1:14" x14ac:dyDescent="0.25">
      <c r="A221" s="7"/>
      <c r="B221" s="7"/>
      <c r="C221" s="8"/>
      <c r="D221" s="8"/>
      <c r="E221" s="8"/>
      <c r="F221" s="7"/>
      <c r="G221" s="9"/>
      <c r="H221" s="9"/>
      <c r="I221" s="10"/>
      <c r="J221" s="7"/>
      <c r="K221" s="8"/>
      <c r="L221" s="11">
        <f>=IF(OR(H221="",J221&lt;&gt;"Đang giữ"),"",H221-TODAY())</f>
      </c>
      <c r="M221" s="7">
        <f>=IF(L221="","",IF(L221&lt;0,"QUÁ HẠN",IF(L221&lt;=7,"TUẦN NÀY",IF(L221&lt;=30,"TRONG 30 NGÀY","CÒN HẠN"))))</f>
      </c>
      <c r="N221" s="8"/>
    </row>
    <row r="222" spans="1:14" x14ac:dyDescent="0.25">
      <c r="A222" s="2"/>
      <c r="B222" s="2"/>
      <c r="C222" s="3"/>
      <c r="D222" s="3"/>
      <c r="E222" s="3"/>
      <c r="F222" s="2"/>
      <c r="G222" s="4"/>
      <c r="H222" s="4"/>
      <c r="I222" s="5"/>
      <c r="J222" s="2"/>
      <c r="K222" s="3"/>
      <c r="L222" s="6">
        <f>=IF(OR(H222="",J222&lt;&gt;"Đang giữ"),"",H222-TODAY())</f>
      </c>
      <c r="M222" s="2">
        <f>=IF(L222="","",IF(L222&lt;0,"QUÁ HẠN",IF(L222&lt;=7,"TUẦN NÀY",IF(L222&lt;=30,"TRONG 30 NGÀY","CÒN HẠN"))))</f>
      </c>
      <c r="N222" s="3"/>
    </row>
    <row r="223" spans="1:14" x14ac:dyDescent="0.25">
      <c r="A223" s="7"/>
      <c r="B223" s="7"/>
      <c r="C223" s="8"/>
      <c r="D223" s="8"/>
      <c r="E223" s="8"/>
      <c r="F223" s="7"/>
      <c r="G223" s="9"/>
      <c r="H223" s="9"/>
      <c r="I223" s="10"/>
      <c r="J223" s="7"/>
      <c r="K223" s="8"/>
      <c r="L223" s="11">
        <f>=IF(OR(H223="",J223&lt;&gt;"Đang giữ"),"",H223-TODAY())</f>
      </c>
      <c r="M223" s="7">
        <f>=IF(L223="","",IF(L223&lt;0,"QUÁ HẠN",IF(L223&lt;=7,"TUẦN NÀY",IF(L223&lt;=30,"TRONG 30 NGÀY","CÒN HẠN"))))</f>
      </c>
      <c r="N223" s="8"/>
    </row>
    <row r="224" spans="1:14" x14ac:dyDescent="0.25">
      <c r="A224" s="2"/>
      <c r="B224" s="2"/>
      <c r="C224" s="3"/>
      <c r="D224" s="3"/>
      <c r="E224" s="3"/>
      <c r="F224" s="2"/>
      <c r="G224" s="4"/>
      <c r="H224" s="4"/>
      <c r="I224" s="5"/>
      <c r="J224" s="2"/>
      <c r="K224" s="3"/>
      <c r="L224" s="6">
        <f>=IF(OR(H224="",J224&lt;&gt;"Đang giữ"),"",H224-TODAY())</f>
      </c>
      <c r="M224" s="2">
        <f>=IF(L224="","",IF(L224&lt;0,"QUÁ HẠN",IF(L224&lt;=7,"TUẦN NÀY",IF(L224&lt;=30,"TRONG 30 NGÀY","CÒN HẠN"))))</f>
      </c>
      <c r="N224" s="3"/>
    </row>
    <row r="225" spans="1:14" x14ac:dyDescent="0.25">
      <c r="A225" s="7"/>
      <c r="B225" s="7"/>
      <c r="C225" s="8"/>
      <c r="D225" s="8"/>
      <c r="E225" s="8"/>
      <c r="F225" s="7"/>
      <c r="G225" s="9"/>
      <c r="H225" s="9"/>
      <c r="I225" s="10"/>
      <c r="J225" s="7"/>
      <c r="K225" s="8"/>
      <c r="L225" s="11">
        <f>=IF(OR(H225="",J225&lt;&gt;"Đang giữ"),"",H225-TODAY())</f>
      </c>
      <c r="M225" s="7">
        <f>=IF(L225="","",IF(L225&lt;0,"QUÁ HẠN",IF(L225&lt;=7,"TUẦN NÀY",IF(L225&lt;=30,"TRONG 30 NGÀY","CÒN HẠN"))))</f>
      </c>
      <c r="N225" s="8"/>
    </row>
    <row r="226" spans="1:14" x14ac:dyDescent="0.25">
      <c r="A226" s="2"/>
      <c r="B226" s="2"/>
      <c r="C226" s="3"/>
      <c r="D226" s="3"/>
      <c r="E226" s="3"/>
      <c r="F226" s="2"/>
      <c r="G226" s="4"/>
      <c r="H226" s="4"/>
      <c r="I226" s="5"/>
      <c r="J226" s="2"/>
      <c r="K226" s="3"/>
      <c r="L226" s="6">
        <f>=IF(OR(H226="",J226&lt;&gt;"Đang giữ"),"",H226-TODAY())</f>
      </c>
      <c r="M226" s="2">
        <f>=IF(L226="","",IF(L226&lt;0,"QUÁ HẠN",IF(L226&lt;=7,"TUẦN NÀY",IF(L226&lt;=30,"TRONG 30 NGÀY","CÒN HẠN"))))</f>
      </c>
      <c r="N226" s="3"/>
    </row>
    <row r="227" spans="1:14" x14ac:dyDescent="0.25">
      <c r="A227" s="7"/>
      <c r="B227" s="7"/>
      <c r="C227" s="8"/>
      <c r="D227" s="8"/>
      <c r="E227" s="8"/>
      <c r="F227" s="7"/>
      <c r="G227" s="9"/>
      <c r="H227" s="9"/>
      <c r="I227" s="10"/>
      <c r="J227" s="7"/>
      <c r="K227" s="8"/>
      <c r="L227" s="11">
        <f>=IF(OR(H227="",J227&lt;&gt;"Đang giữ"),"",H227-TODAY())</f>
      </c>
      <c r="M227" s="7">
        <f>=IF(L227="","",IF(L227&lt;0,"QUÁ HẠN",IF(L227&lt;=7,"TUẦN NÀY",IF(L227&lt;=30,"TRONG 30 NGÀY","CÒN HẠN"))))</f>
      </c>
      <c r="N227" s="8"/>
    </row>
    <row r="228" spans="1:14" x14ac:dyDescent="0.25">
      <c r="A228" s="2"/>
      <c r="B228" s="2"/>
      <c r="C228" s="3"/>
      <c r="D228" s="3"/>
      <c r="E228" s="3"/>
      <c r="F228" s="2"/>
      <c r="G228" s="4"/>
      <c r="H228" s="4"/>
      <c r="I228" s="5"/>
      <c r="J228" s="2"/>
      <c r="K228" s="3"/>
      <c r="L228" s="6">
        <f>=IF(OR(H228="",J228&lt;&gt;"Đang giữ"),"",H228-TODAY())</f>
      </c>
      <c r="M228" s="2">
        <f>=IF(L228="","",IF(L228&lt;0,"QUÁ HẠN",IF(L228&lt;=7,"TUẦN NÀY",IF(L228&lt;=30,"TRONG 30 NGÀY","CÒN HẠN"))))</f>
      </c>
      <c r="N228" s="3"/>
    </row>
    <row r="229" spans="1:14" x14ac:dyDescent="0.25">
      <c r="A229" s="7"/>
      <c r="B229" s="7"/>
      <c r="C229" s="8"/>
      <c r="D229" s="8"/>
      <c r="E229" s="8"/>
      <c r="F229" s="7"/>
      <c r="G229" s="9"/>
      <c r="H229" s="9"/>
      <c r="I229" s="10"/>
      <c r="J229" s="7"/>
      <c r="K229" s="8"/>
      <c r="L229" s="11">
        <f>=IF(OR(H229="",J229&lt;&gt;"Đang giữ"),"",H229-TODAY())</f>
      </c>
      <c r="M229" s="7">
        <f>=IF(L229="","",IF(L229&lt;0,"QUÁ HẠN",IF(L229&lt;=7,"TUẦN NÀY",IF(L229&lt;=30,"TRONG 30 NGÀY","CÒN HẠN"))))</f>
      </c>
      <c r="N229" s="8"/>
    </row>
    <row r="230" spans="1:14" x14ac:dyDescent="0.25">
      <c r="A230" s="2"/>
      <c r="B230" s="2"/>
      <c r="C230" s="3"/>
      <c r="D230" s="3"/>
      <c r="E230" s="3"/>
      <c r="F230" s="2"/>
      <c r="G230" s="4"/>
      <c r="H230" s="4"/>
      <c r="I230" s="5"/>
      <c r="J230" s="2"/>
      <c r="K230" s="3"/>
      <c r="L230" s="6">
        <f>=IF(OR(H230="",J230&lt;&gt;"Đang giữ"),"",H230-TODAY())</f>
      </c>
      <c r="M230" s="2">
        <f>=IF(L230="","",IF(L230&lt;0,"QUÁ HẠN",IF(L230&lt;=7,"TUẦN NÀY",IF(L230&lt;=30,"TRONG 30 NGÀY","CÒN HẠN"))))</f>
      </c>
      <c r="N230" s="3"/>
    </row>
    <row r="231" spans="1:14" x14ac:dyDescent="0.25">
      <c r="A231" s="7"/>
      <c r="B231" s="7"/>
      <c r="C231" s="8"/>
      <c r="D231" s="8"/>
      <c r="E231" s="8"/>
      <c r="F231" s="7"/>
      <c r="G231" s="9"/>
      <c r="H231" s="9"/>
      <c r="I231" s="10"/>
      <c r="J231" s="7"/>
      <c r="K231" s="8"/>
      <c r="L231" s="11">
        <f>=IF(OR(H231="",J231&lt;&gt;"Đang giữ"),"",H231-TODAY())</f>
      </c>
      <c r="M231" s="7">
        <f>=IF(L231="","",IF(L231&lt;0,"QUÁ HẠN",IF(L231&lt;=7,"TUẦN NÀY",IF(L231&lt;=30,"TRONG 30 NGÀY","CÒN HẠN"))))</f>
      </c>
      <c r="N231" s="8"/>
    </row>
    <row r="232" spans="1:14" x14ac:dyDescent="0.25">
      <c r="A232" s="2"/>
      <c r="B232" s="2"/>
      <c r="C232" s="3"/>
      <c r="D232" s="3"/>
      <c r="E232" s="3"/>
      <c r="F232" s="2"/>
      <c r="G232" s="4"/>
      <c r="H232" s="4"/>
      <c r="I232" s="5"/>
      <c r="J232" s="2"/>
      <c r="K232" s="3"/>
      <c r="L232" s="6">
        <f>=IF(OR(H232="",J232&lt;&gt;"Đang giữ"),"",H232-TODAY())</f>
      </c>
      <c r="M232" s="2">
        <f>=IF(L232="","",IF(L232&lt;0,"QUÁ HẠN",IF(L232&lt;=7,"TUẦN NÀY",IF(L232&lt;=30,"TRONG 30 NGÀY","CÒN HẠN"))))</f>
      </c>
      <c r="N232" s="3"/>
    </row>
    <row r="233" spans="1:14" x14ac:dyDescent="0.25">
      <c r="A233" s="7"/>
      <c r="B233" s="7"/>
      <c r="C233" s="8"/>
      <c r="D233" s="8"/>
      <c r="E233" s="8"/>
      <c r="F233" s="7"/>
      <c r="G233" s="9"/>
      <c r="H233" s="9"/>
      <c r="I233" s="10"/>
      <c r="J233" s="7"/>
      <c r="K233" s="8"/>
      <c r="L233" s="11">
        <f>=IF(OR(H233="",J233&lt;&gt;"Đang giữ"),"",H233-TODAY())</f>
      </c>
      <c r="M233" s="7">
        <f>=IF(L233="","",IF(L233&lt;0,"QUÁ HẠN",IF(L233&lt;=7,"TUẦN NÀY",IF(L233&lt;=30,"TRONG 30 NGÀY","CÒN HẠN"))))</f>
      </c>
      <c r="N233" s="8"/>
    </row>
    <row r="234" spans="1:14" x14ac:dyDescent="0.25">
      <c r="A234" s="2"/>
      <c r="B234" s="2"/>
      <c r="C234" s="3"/>
      <c r="D234" s="3"/>
      <c r="E234" s="3"/>
      <c r="F234" s="2"/>
      <c r="G234" s="4"/>
      <c r="H234" s="4"/>
      <c r="I234" s="5"/>
      <c r="J234" s="2"/>
      <c r="K234" s="3"/>
      <c r="L234" s="6">
        <f>=IF(OR(H234="",J234&lt;&gt;"Đang giữ"),"",H234-TODAY())</f>
      </c>
      <c r="M234" s="2">
        <f>=IF(L234="","",IF(L234&lt;0,"QUÁ HẠN",IF(L234&lt;=7,"TUẦN NÀY",IF(L234&lt;=30,"TRONG 30 NGÀY","CÒN HẠN"))))</f>
      </c>
      <c r="N234" s="3"/>
    </row>
    <row r="235" spans="1:14" x14ac:dyDescent="0.25">
      <c r="A235" s="7"/>
      <c r="B235" s="7"/>
      <c r="C235" s="8"/>
      <c r="D235" s="8"/>
      <c r="E235" s="8"/>
      <c r="F235" s="7"/>
      <c r="G235" s="9"/>
      <c r="H235" s="9"/>
      <c r="I235" s="10"/>
      <c r="J235" s="7"/>
      <c r="K235" s="8"/>
      <c r="L235" s="11">
        <f>=IF(OR(H235="",J235&lt;&gt;"Đang giữ"),"",H235-TODAY())</f>
      </c>
      <c r="M235" s="7">
        <f>=IF(L235="","",IF(L235&lt;0,"QUÁ HẠN",IF(L235&lt;=7,"TUẦN NÀY",IF(L235&lt;=30,"TRONG 30 NGÀY","CÒN HẠN"))))</f>
      </c>
      <c r="N235" s="8"/>
    </row>
    <row r="236" spans="1:14" x14ac:dyDescent="0.25">
      <c r="A236" s="2"/>
      <c r="B236" s="2"/>
      <c r="C236" s="3"/>
      <c r="D236" s="3"/>
      <c r="E236" s="3"/>
      <c r="F236" s="2"/>
      <c r="G236" s="4"/>
      <c r="H236" s="4"/>
      <c r="I236" s="5"/>
      <c r="J236" s="2"/>
      <c r="K236" s="3"/>
      <c r="L236" s="6">
        <f>=IF(OR(H236="",J236&lt;&gt;"Đang giữ"),"",H236-TODAY())</f>
      </c>
      <c r="M236" s="2">
        <f>=IF(L236="","",IF(L236&lt;0,"QUÁ HẠN",IF(L236&lt;=7,"TUẦN NÀY",IF(L236&lt;=30,"TRONG 30 NGÀY","CÒN HẠN"))))</f>
      </c>
      <c r="N236" s="3"/>
    </row>
    <row r="237" spans="1:14" x14ac:dyDescent="0.25">
      <c r="A237" s="7"/>
      <c r="B237" s="7"/>
      <c r="C237" s="8"/>
      <c r="D237" s="8"/>
      <c r="E237" s="8"/>
      <c r="F237" s="7"/>
      <c r="G237" s="9"/>
      <c r="H237" s="9"/>
      <c r="I237" s="10"/>
      <c r="J237" s="7"/>
      <c r="K237" s="8"/>
      <c r="L237" s="11">
        <f>=IF(OR(H237="",J237&lt;&gt;"Đang giữ"),"",H237-TODAY())</f>
      </c>
      <c r="M237" s="7">
        <f>=IF(L237="","",IF(L237&lt;0,"QUÁ HẠN",IF(L237&lt;=7,"TUẦN NÀY",IF(L237&lt;=30,"TRONG 30 NGÀY","CÒN HẠN"))))</f>
      </c>
      <c r="N237" s="8"/>
    </row>
    <row r="238" spans="1:14" x14ac:dyDescent="0.25">
      <c r="A238" s="2"/>
      <c r="B238" s="2"/>
      <c r="C238" s="3"/>
      <c r="D238" s="3"/>
      <c r="E238" s="3"/>
      <c r="F238" s="2"/>
      <c r="G238" s="4"/>
      <c r="H238" s="4"/>
      <c r="I238" s="5"/>
      <c r="J238" s="2"/>
      <c r="K238" s="3"/>
      <c r="L238" s="6">
        <f>=IF(OR(H238="",J238&lt;&gt;"Đang giữ"),"",H238-TODAY())</f>
      </c>
      <c r="M238" s="2">
        <f>=IF(L238="","",IF(L238&lt;0,"QUÁ HẠN",IF(L238&lt;=7,"TUẦN NÀY",IF(L238&lt;=30,"TRONG 30 NGÀY","CÒN HẠN"))))</f>
      </c>
      <c r="N238" s="3"/>
    </row>
    <row r="239" spans="1:14" x14ac:dyDescent="0.25">
      <c r="A239" s="7"/>
      <c r="B239" s="7"/>
      <c r="C239" s="8"/>
      <c r="D239" s="8"/>
      <c r="E239" s="8"/>
      <c r="F239" s="7"/>
      <c r="G239" s="9"/>
      <c r="H239" s="9"/>
      <c r="I239" s="10"/>
      <c r="J239" s="7"/>
      <c r="K239" s="8"/>
      <c r="L239" s="11">
        <f>=IF(OR(H239="",J239&lt;&gt;"Đang giữ"),"",H239-TODAY())</f>
      </c>
      <c r="M239" s="7">
        <f>=IF(L239="","",IF(L239&lt;0,"QUÁ HẠN",IF(L239&lt;=7,"TUẦN NÀY",IF(L239&lt;=30,"TRONG 30 NGÀY","CÒN HẠN"))))</f>
      </c>
      <c r="N239" s="8"/>
    </row>
    <row r="240" spans="1:14" x14ac:dyDescent="0.25">
      <c r="A240" s="2"/>
      <c r="B240" s="2"/>
      <c r="C240" s="3"/>
      <c r="D240" s="3"/>
      <c r="E240" s="3"/>
      <c r="F240" s="2"/>
      <c r="G240" s="4"/>
      <c r="H240" s="4"/>
      <c r="I240" s="5"/>
      <c r="J240" s="2"/>
      <c r="K240" s="3"/>
      <c r="L240" s="6">
        <f>=IF(OR(H240="",J240&lt;&gt;"Đang giữ"),"",H240-TODAY())</f>
      </c>
      <c r="M240" s="2">
        <f>=IF(L240="","",IF(L240&lt;0,"QUÁ HẠN",IF(L240&lt;=7,"TUẦN NÀY",IF(L240&lt;=30,"TRONG 30 NGÀY","CÒN HẠN"))))</f>
      </c>
      <c r="N240" s="3"/>
    </row>
    <row r="241" spans="1:14" x14ac:dyDescent="0.25">
      <c r="A241" s="7"/>
      <c r="B241" s="7"/>
      <c r="C241" s="8"/>
      <c r="D241" s="8"/>
      <c r="E241" s="8"/>
      <c r="F241" s="7"/>
      <c r="G241" s="9"/>
      <c r="H241" s="9"/>
      <c r="I241" s="10"/>
      <c r="J241" s="7"/>
      <c r="K241" s="8"/>
      <c r="L241" s="11">
        <f>=IF(OR(H241="",J241&lt;&gt;"Đang giữ"),"",H241-TODAY())</f>
      </c>
      <c r="M241" s="7">
        <f>=IF(L241="","",IF(L241&lt;0,"QUÁ HẠN",IF(L241&lt;=7,"TUẦN NÀY",IF(L241&lt;=30,"TRONG 30 NGÀY","CÒN HẠN"))))</f>
      </c>
      <c r="N241" s="8"/>
    </row>
    <row r="242" spans="1:14" x14ac:dyDescent="0.25">
      <c r="A242" s="2"/>
      <c r="B242" s="2"/>
      <c r="C242" s="3"/>
      <c r="D242" s="3"/>
      <c r="E242" s="3"/>
      <c r="F242" s="2"/>
      <c r="G242" s="4"/>
      <c r="H242" s="4"/>
      <c r="I242" s="5"/>
      <c r="J242" s="2"/>
      <c r="K242" s="3"/>
      <c r="L242" s="6">
        <f>=IF(OR(H242="",J242&lt;&gt;"Đang giữ"),"",H242-TODAY())</f>
      </c>
      <c r="M242" s="2">
        <f>=IF(L242="","",IF(L242&lt;0,"QUÁ HẠN",IF(L242&lt;=7,"TUẦN NÀY",IF(L242&lt;=30,"TRONG 30 NGÀY","CÒN HẠN"))))</f>
      </c>
      <c r="N242" s="3"/>
    </row>
    <row r="243" spans="1:14" x14ac:dyDescent="0.25">
      <c r="A243" s="7"/>
      <c r="B243" s="7"/>
      <c r="C243" s="8"/>
      <c r="D243" s="8"/>
      <c r="E243" s="8"/>
      <c r="F243" s="7"/>
      <c r="G243" s="9"/>
      <c r="H243" s="9"/>
      <c r="I243" s="10"/>
      <c r="J243" s="7"/>
      <c r="K243" s="8"/>
      <c r="L243" s="11">
        <f>=IF(OR(H243="",J243&lt;&gt;"Đang giữ"),"",H243-TODAY())</f>
      </c>
      <c r="M243" s="7">
        <f>=IF(L243="","",IF(L243&lt;0,"QUÁ HẠN",IF(L243&lt;=7,"TUẦN NÀY",IF(L243&lt;=30,"TRONG 30 NGÀY","CÒN HẠN"))))</f>
      </c>
      <c r="N243" s="8"/>
    </row>
    <row r="244" spans="1:14" x14ac:dyDescent="0.25">
      <c r="A244" s="2"/>
      <c r="B244" s="2"/>
      <c r="C244" s="3"/>
      <c r="D244" s="3"/>
      <c r="E244" s="3"/>
      <c r="F244" s="2"/>
      <c r="G244" s="4"/>
      <c r="H244" s="4"/>
      <c r="I244" s="5"/>
      <c r="J244" s="2"/>
      <c r="K244" s="3"/>
      <c r="L244" s="6">
        <f>=IF(OR(H244="",J244&lt;&gt;"Đang giữ"),"",H244-TODAY())</f>
      </c>
      <c r="M244" s="2">
        <f>=IF(L244="","",IF(L244&lt;0,"QUÁ HẠN",IF(L244&lt;=7,"TUẦN NÀY",IF(L244&lt;=30,"TRONG 30 NGÀY","CÒN HẠN"))))</f>
      </c>
      <c r="N244" s="3"/>
    </row>
    <row r="245" spans="1:14" x14ac:dyDescent="0.25">
      <c r="A245" s="7"/>
      <c r="B245" s="7"/>
      <c r="C245" s="8"/>
      <c r="D245" s="8"/>
      <c r="E245" s="8"/>
      <c r="F245" s="7"/>
      <c r="G245" s="9"/>
      <c r="H245" s="9"/>
      <c r="I245" s="10"/>
      <c r="J245" s="7"/>
      <c r="K245" s="8"/>
      <c r="L245" s="11">
        <f>=IF(OR(H245="",J245&lt;&gt;"Đang giữ"),"",H245-TODAY())</f>
      </c>
      <c r="M245" s="7">
        <f>=IF(L245="","",IF(L245&lt;0,"QUÁ HẠN",IF(L245&lt;=7,"TUẦN NÀY",IF(L245&lt;=30,"TRONG 30 NGÀY","CÒN HẠN"))))</f>
      </c>
      <c r="N245" s="8"/>
    </row>
    <row r="246" spans="1:14" x14ac:dyDescent="0.25">
      <c r="A246" s="2"/>
      <c r="B246" s="2"/>
      <c r="C246" s="3"/>
      <c r="D246" s="3"/>
      <c r="E246" s="3"/>
      <c r="F246" s="2"/>
      <c r="G246" s="4"/>
      <c r="H246" s="4"/>
      <c r="I246" s="5"/>
      <c r="J246" s="2"/>
      <c r="K246" s="3"/>
      <c r="L246" s="6">
        <f>=IF(OR(H246="",J246&lt;&gt;"Đang giữ"),"",H246-TODAY())</f>
      </c>
      <c r="M246" s="2">
        <f>=IF(L246="","",IF(L246&lt;0,"QUÁ HẠN",IF(L246&lt;=7,"TUẦN NÀY",IF(L246&lt;=30,"TRONG 30 NGÀY","CÒN HẠN"))))</f>
      </c>
      <c r="N246" s="3"/>
    </row>
    <row r="247" spans="1:14" x14ac:dyDescent="0.25">
      <c r="A247" s="7"/>
      <c r="B247" s="7"/>
      <c r="C247" s="8"/>
      <c r="D247" s="8"/>
      <c r="E247" s="8"/>
      <c r="F247" s="7"/>
      <c r="G247" s="9"/>
      <c r="H247" s="9"/>
      <c r="I247" s="10"/>
      <c r="J247" s="7"/>
      <c r="K247" s="8"/>
      <c r="L247" s="11">
        <f>=IF(OR(H247="",J247&lt;&gt;"Đang giữ"),"",H247-TODAY())</f>
      </c>
      <c r="M247" s="7">
        <f>=IF(L247="","",IF(L247&lt;0,"QUÁ HẠN",IF(L247&lt;=7,"TUẦN NÀY",IF(L247&lt;=30,"TRONG 30 NGÀY","CÒN HẠN"))))</f>
      </c>
      <c r="N247" s="8"/>
    </row>
    <row r="248" spans="1:14" x14ac:dyDescent="0.25">
      <c r="A248" s="2"/>
      <c r="B248" s="2"/>
      <c r="C248" s="3"/>
      <c r="D248" s="3"/>
      <c r="E248" s="3"/>
      <c r="F248" s="2"/>
      <c r="G248" s="4"/>
      <c r="H248" s="4"/>
      <c r="I248" s="5"/>
      <c r="J248" s="2"/>
      <c r="K248" s="3"/>
      <c r="L248" s="6">
        <f>=IF(OR(H248="",J248&lt;&gt;"Đang giữ"),"",H248-TODAY())</f>
      </c>
      <c r="M248" s="2">
        <f>=IF(L248="","",IF(L248&lt;0,"QUÁ HẠN",IF(L248&lt;=7,"TUẦN NÀY",IF(L248&lt;=30,"TRONG 30 NGÀY","CÒN HẠN"))))</f>
      </c>
      <c r="N248" s="3"/>
    </row>
    <row r="249" spans="1:14" x14ac:dyDescent="0.25">
      <c r="A249" s="7"/>
      <c r="B249" s="7"/>
      <c r="C249" s="8"/>
      <c r="D249" s="8"/>
      <c r="E249" s="8"/>
      <c r="F249" s="7"/>
      <c r="G249" s="9"/>
      <c r="H249" s="9"/>
      <c r="I249" s="10"/>
      <c r="J249" s="7"/>
      <c r="K249" s="8"/>
      <c r="L249" s="11">
        <f>=IF(OR(H249="",J249&lt;&gt;"Đang giữ"),"",H249-TODAY())</f>
      </c>
      <c r="M249" s="7">
        <f>=IF(L249="","",IF(L249&lt;0,"QUÁ HẠN",IF(L249&lt;=7,"TUẦN NÀY",IF(L249&lt;=30,"TRONG 30 NGÀY","CÒN HẠN"))))</f>
      </c>
      <c r="N249" s="8"/>
    </row>
    <row r="250" spans="1:14" x14ac:dyDescent="0.25">
      <c r="A250" s="2"/>
      <c r="B250" s="2"/>
      <c r="C250" s="3"/>
      <c r="D250" s="3"/>
      <c r="E250" s="3"/>
      <c r="F250" s="2"/>
      <c r="G250" s="4"/>
      <c r="H250" s="4"/>
      <c r="I250" s="5"/>
      <c r="J250" s="2"/>
      <c r="K250" s="3"/>
      <c r="L250" s="6">
        <f>=IF(OR(H250="",J250&lt;&gt;"Đang giữ"),"",H250-TODAY())</f>
      </c>
      <c r="M250" s="2">
        <f>=IF(L250="","",IF(L250&lt;0,"QUÁ HẠN",IF(L250&lt;=7,"TUẦN NÀY",IF(L250&lt;=30,"TRONG 30 NGÀY","CÒN HẠN"))))</f>
      </c>
      <c r="N250" s="3"/>
    </row>
    <row r="251" spans="1:14" x14ac:dyDescent="0.25">
      <c r="A251" s="7"/>
      <c r="B251" s="7"/>
      <c r="C251" s="8"/>
      <c r="D251" s="8"/>
      <c r="E251" s="8"/>
      <c r="F251" s="7"/>
      <c r="G251" s="9"/>
      <c r="H251" s="9"/>
      <c r="I251" s="10"/>
      <c r="J251" s="7"/>
      <c r="K251" s="8"/>
      <c r="L251" s="11">
        <f>=IF(OR(H251="",J251&lt;&gt;"Đang giữ"),"",H251-TODAY())</f>
      </c>
      <c r="M251" s="7">
        <f>=IF(L251="","",IF(L251&lt;0,"QUÁ HẠN",IF(L251&lt;=7,"TUẦN NÀY",IF(L251&lt;=30,"TRONG 30 NGÀY","CÒN HẠN"))))</f>
      </c>
      <c r="N251" s="8"/>
    </row>
    <row r="252" spans="1:14" x14ac:dyDescent="0.25">
      <c r="A252" s="2"/>
      <c r="B252" s="2"/>
      <c r="C252" s="3"/>
      <c r="D252" s="3"/>
      <c r="E252" s="3"/>
      <c r="F252" s="2"/>
      <c r="G252" s="4"/>
      <c r="H252" s="4"/>
      <c r="I252" s="5"/>
      <c r="J252" s="2"/>
      <c r="K252" s="3"/>
      <c r="L252" s="6">
        <f>=IF(OR(H252="",J252&lt;&gt;"Đang giữ"),"",H252-TODAY())</f>
      </c>
      <c r="M252" s="2">
        <f>=IF(L252="","",IF(L252&lt;0,"QUÁ HẠN",IF(L252&lt;=7,"TUẦN NÀY",IF(L252&lt;=30,"TRONG 30 NGÀY","CÒN HẠN"))))</f>
      </c>
      <c r="N252" s="3"/>
    </row>
    <row r="253" spans="1:14" x14ac:dyDescent="0.25">
      <c r="A253" s="7"/>
      <c r="B253" s="7"/>
      <c r="C253" s="8"/>
      <c r="D253" s="8"/>
      <c r="E253" s="8"/>
      <c r="F253" s="7"/>
      <c r="G253" s="9"/>
      <c r="H253" s="9"/>
      <c r="I253" s="10"/>
      <c r="J253" s="7"/>
      <c r="K253" s="8"/>
      <c r="L253" s="11">
        <f>=IF(OR(H253="",J253&lt;&gt;"Đang giữ"),"",H253-TODAY())</f>
      </c>
      <c r="M253" s="7">
        <f>=IF(L253="","",IF(L253&lt;0,"QUÁ HẠN",IF(L253&lt;=7,"TUẦN NÀY",IF(L253&lt;=30,"TRONG 30 NGÀY","CÒN HẠN"))))</f>
      </c>
      <c r="N253" s="8"/>
    </row>
    <row r="254" spans="1:14" x14ac:dyDescent="0.25">
      <c r="A254" s="2"/>
      <c r="B254" s="2"/>
      <c r="C254" s="3"/>
      <c r="D254" s="3"/>
      <c r="E254" s="3"/>
      <c r="F254" s="2"/>
      <c r="G254" s="4"/>
      <c r="H254" s="4"/>
      <c r="I254" s="5"/>
      <c r="J254" s="2"/>
      <c r="K254" s="3"/>
      <c r="L254" s="6">
        <f>=IF(OR(H254="",J254&lt;&gt;"Đang giữ"),"",H254-TODAY())</f>
      </c>
      <c r="M254" s="2">
        <f>=IF(L254="","",IF(L254&lt;0,"QUÁ HẠN",IF(L254&lt;=7,"TUẦN NÀY",IF(L254&lt;=30,"TRONG 30 NGÀY","CÒN HẠN"))))</f>
      </c>
      <c r="N254" s="3"/>
    </row>
    <row r="255" spans="1:14" x14ac:dyDescent="0.25">
      <c r="A255" s="7"/>
      <c r="B255" s="7"/>
      <c r="C255" s="8"/>
      <c r="D255" s="8"/>
      <c r="E255" s="8"/>
      <c r="F255" s="7"/>
      <c r="G255" s="9"/>
      <c r="H255" s="9"/>
      <c r="I255" s="10"/>
      <c r="J255" s="7"/>
      <c r="K255" s="8"/>
      <c r="L255" s="11">
        <f>=IF(OR(H255="",J255&lt;&gt;"Đang giữ"),"",H255-TODAY())</f>
      </c>
      <c r="M255" s="7">
        <f>=IF(L255="","",IF(L255&lt;0,"QUÁ HẠN",IF(L255&lt;=7,"TUẦN NÀY",IF(L255&lt;=30,"TRONG 30 NGÀY","CÒN HẠN"))))</f>
      </c>
      <c r="N255" s="8"/>
    </row>
    <row r="256" spans="1:14" x14ac:dyDescent="0.25">
      <c r="A256" s="2"/>
      <c r="B256" s="2"/>
      <c r="C256" s="3"/>
      <c r="D256" s="3"/>
      <c r="E256" s="3"/>
      <c r="F256" s="2"/>
      <c r="G256" s="4"/>
      <c r="H256" s="4"/>
      <c r="I256" s="5"/>
      <c r="J256" s="2"/>
      <c r="K256" s="3"/>
      <c r="L256" s="6">
        <f>=IF(OR(H256="",J256&lt;&gt;"Đang giữ"),"",H256-TODAY())</f>
      </c>
      <c r="M256" s="2">
        <f>=IF(L256="","",IF(L256&lt;0,"QUÁ HẠN",IF(L256&lt;=7,"TUẦN NÀY",IF(L256&lt;=30,"TRONG 30 NGÀY","CÒN HẠN"))))</f>
      </c>
      <c r="N256" s="3"/>
    </row>
    <row r="257" spans="1:14" x14ac:dyDescent="0.25">
      <c r="A257" s="7"/>
      <c r="B257" s="7"/>
      <c r="C257" s="8"/>
      <c r="D257" s="8"/>
      <c r="E257" s="8"/>
      <c r="F257" s="7"/>
      <c r="G257" s="9"/>
      <c r="H257" s="9"/>
      <c r="I257" s="10"/>
      <c r="J257" s="7"/>
      <c r="K257" s="8"/>
      <c r="L257" s="11">
        <f>=IF(OR(H257="",J257&lt;&gt;"Đang giữ"),"",H257-TODAY())</f>
      </c>
      <c r="M257" s="7">
        <f>=IF(L257="","",IF(L257&lt;0,"QUÁ HẠN",IF(L257&lt;=7,"TUẦN NÀY",IF(L257&lt;=30,"TRONG 30 NGÀY","CÒN HẠN"))))</f>
      </c>
      <c r="N257" s="8"/>
    </row>
    <row r="258" spans="1:14" x14ac:dyDescent="0.25">
      <c r="A258" s="2"/>
      <c r="B258" s="2"/>
      <c r="C258" s="3"/>
      <c r="D258" s="3"/>
      <c r="E258" s="3"/>
      <c r="F258" s="2"/>
      <c r="G258" s="4"/>
      <c r="H258" s="4"/>
      <c r="I258" s="5"/>
      <c r="J258" s="2"/>
      <c r="K258" s="3"/>
      <c r="L258" s="6">
        <f>=IF(OR(H258="",J258&lt;&gt;"Đang giữ"),"",H258-TODAY())</f>
      </c>
      <c r="M258" s="2">
        <f>=IF(L258="","",IF(L258&lt;0,"QUÁ HẠN",IF(L258&lt;=7,"TUẦN NÀY",IF(L258&lt;=30,"TRONG 30 NGÀY","CÒN HẠN"))))</f>
      </c>
      <c r="N258" s="3"/>
    </row>
    <row r="259" spans="1:14" x14ac:dyDescent="0.25">
      <c r="A259" s="7"/>
      <c r="B259" s="7"/>
      <c r="C259" s="8"/>
      <c r="D259" s="8"/>
      <c r="E259" s="8"/>
      <c r="F259" s="7"/>
      <c r="G259" s="9"/>
      <c r="H259" s="9"/>
      <c r="I259" s="10"/>
      <c r="J259" s="7"/>
      <c r="K259" s="8"/>
      <c r="L259" s="11">
        <f>=IF(OR(H259="",J259&lt;&gt;"Đang giữ"),"",H259-TODAY())</f>
      </c>
      <c r="M259" s="7">
        <f>=IF(L259="","",IF(L259&lt;0,"QUÁ HẠN",IF(L259&lt;=7,"TUẦN NÀY",IF(L259&lt;=30,"TRONG 30 NGÀY","CÒN HẠN"))))</f>
      </c>
      <c r="N259" s="8"/>
    </row>
    <row r="260" spans="1:14" x14ac:dyDescent="0.25">
      <c r="A260" s="2"/>
      <c r="B260" s="2"/>
      <c r="C260" s="3"/>
      <c r="D260" s="3"/>
      <c r="E260" s="3"/>
      <c r="F260" s="2"/>
      <c r="G260" s="4"/>
      <c r="H260" s="4"/>
      <c r="I260" s="5"/>
      <c r="J260" s="2"/>
      <c r="K260" s="3"/>
      <c r="L260" s="6">
        <f>=IF(OR(H260="",J260&lt;&gt;"Đang giữ"),"",H260-TODAY())</f>
      </c>
      <c r="M260" s="2">
        <f>=IF(L260="","",IF(L260&lt;0,"QUÁ HẠN",IF(L260&lt;=7,"TUẦN NÀY",IF(L260&lt;=30,"TRONG 30 NGÀY","CÒN HẠN"))))</f>
      </c>
      <c r="N260" s="3"/>
    </row>
    <row r="261" spans="1:14" x14ac:dyDescent="0.25">
      <c r="A261" s="7"/>
      <c r="B261" s="7"/>
      <c r="C261" s="8"/>
      <c r="D261" s="8"/>
      <c r="E261" s="8"/>
      <c r="F261" s="7"/>
      <c r="G261" s="9"/>
      <c r="H261" s="9"/>
      <c r="I261" s="10"/>
      <c r="J261" s="7"/>
      <c r="K261" s="8"/>
      <c r="L261" s="11">
        <f>=IF(OR(H261="",J261&lt;&gt;"Đang giữ"),"",H261-TODAY())</f>
      </c>
      <c r="M261" s="7">
        <f>=IF(L261="","",IF(L261&lt;0,"QUÁ HẠN",IF(L261&lt;=7,"TUẦN NÀY",IF(L261&lt;=30,"TRONG 30 NGÀY","CÒN HẠN"))))</f>
      </c>
      <c r="N261" s="8"/>
    </row>
    <row r="262" spans="1:14" x14ac:dyDescent="0.25">
      <c r="A262" s="2"/>
      <c r="B262" s="2"/>
      <c r="C262" s="3"/>
      <c r="D262" s="3"/>
      <c r="E262" s="3"/>
      <c r="F262" s="2"/>
      <c r="G262" s="4"/>
      <c r="H262" s="4"/>
      <c r="I262" s="5"/>
      <c r="J262" s="2"/>
      <c r="K262" s="3"/>
      <c r="L262" s="6">
        <f>=IF(OR(H262="",J262&lt;&gt;"Đang giữ"),"",H262-TODAY())</f>
      </c>
      <c r="M262" s="2">
        <f>=IF(L262="","",IF(L262&lt;0,"QUÁ HẠN",IF(L262&lt;=7,"TUẦN NÀY",IF(L262&lt;=30,"TRONG 30 NGÀY","CÒN HẠN"))))</f>
      </c>
      <c r="N262" s="3"/>
    </row>
    <row r="263" spans="1:14" x14ac:dyDescent="0.25">
      <c r="A263" s="7"/>
      <c r="B263" s="7"/>
      <c r="C263" s="8"/>
      <c r="D263" s="8"/>
      <c r="E263" s="8"/>
      <c r="F263" s="7"/>
      <c r="G263" s="9"/>
      <c r="H263" s="9"/>
      <c r="I263" s="10"/>
      <c r="J263" s="7"/>
      <c r="K263" s="8"/>
      <c r="L263" s="11">
        <f>=IF(OR(H263="",J263&lt;&gt;"Đang giữ"),"",H263-TODAY())</f>
      </c>
      <c r="M263" s="7">
        <f>=IF(L263="","",IF(L263&lt;0,"QUÁ HẠN",IF(L263&lt;=7,"TUẦN NÀY",IF(L263&lt;=30,"TRONG 30 NGÀY","CÒN HẠN"))))</f>
      </c>
      <c r="N263" s="8"/>
    </row>
    <row r="264" spans="1:14" x14ac:dyDescent="0.25">
      <c r="A264" s="2"/>
      <c r="B264" s="2"/>
      <c r="C264" s="3"/>
      <c r="D264" s="3"/>
      <c r="E264" s="3"/>
      <c r="F264" s="2"/>
      <c r="G264" s="4"/>
      <c r="H264" s="4"/>
      <c r="I264" s="5"/>
      <c r="J264" s="2"/>
      <c r="K264" s="3"/>
      <c r="L264" s="6">
        <f>=IF(OR(H264="",J264&lt;&gt;"Đang giữ"),"",H264-TODAY())</f>
      </c>
      <c r="M264" s="2">
        <f>=IF(L264="","",IF(L264&lt;0,"QUÁ HẠN",IF(L264&lt;=7,"TUẦN NÀY",IF(L264&lt;=30,"TRONG 30 NGÀY","CÒN HẠN"))))</f>
      </c>
      <c r="N264" s="3"/>
    </row>
    <row r="265" spans="1:14" x14ac:dyDescent="0.25">
      <c r="A265" s="7"/>
      <c r="B265" s="7"/>
      <c r="C265" s="8"/>
      <c r="D265" s="8"/>
      <c r="E265" s="8"/>
      <c r="F265" s="7"/>
      <c r="G265" s="9"/>
      <c r="H265" s="9"/>
      <c r="I265" s="10"/>
      <c r="J265" s="7"/>
      <c r="K265" s="8"/>
      <c r="L265" s="11">
        <f>=IF(OR(H265="",J265&lt;&gt;"Đang giữ"),"",H265-TODAY())</f>
      </c>
      <c r="M265" s="7">
        <f>=IF(L265="","",IF(L265&lt;0,"QUÁ HẠN",IF(L265&lt;=7,"TUẦN NÀY",IF(L265&lt;=30,"TRONG 30 NGÀY","CÒN HẠN"))))</f>
      </c>
      <c r="N265" s="8"/>
    </row>
    <row r="266" spans="1:14" x14ac:dyDescent="0.25">
      <c r="A266" s="2"/>
      <c r="B266" s="2"/>
      <c r="C266" s="3"/>
      <c r="D266" s="3"/>
      <c r="E266" s="3"/>
      <c r="F266" s="2"/>
      <c r="G266" s="4"/>
      <c r="H266" s="4"/>
      <c r="I266" s="5"/>
      <c r="J266" s="2"/>
      <c r="K266" s="3"/>
      <c r="L266" s="6">
        <f>=IF(OR(H266="",J266&lt;&gt;"Đang giữ"),"",H266-TODAY())</f>
      </c>
      <c r="M266" s="2">
        <f>=IF(L266="","",IF(L266&lt;0,"QUÁ HẠN",IF(L266&lt;=7,"TUẦN NÀY",IF(L266&lt;=30,"TRONG 30 NGÀY","CÒN HẠN"))))</f>
      </c>
      <c r="N266" s="3"/>
    </row>
    <row r="267" spans="1:14" x14ac:dyDescent="0.25">
      <c r="A267" s="7"/>
      <c r="B267" s="7"/>
      <c r="C267" s="8"/>
      <c r="D267" s="8"/>
      <c r="E267" s="8"/>
      <c r="F267" s="7"/>
      <c r="G267" s="9"/>
      <c r="H267" s="9"/>
      <c r="I267" s="10"/>
      <c r="J267" s="7"/>
      <c r="K267" s="8"/>
      <c r="L267" s="11">
        <f>=IF(OR(H267="",J267&lt;&gt;"Đang giữ"),"",H267-TODAY())</f>
      </c>
      <c r="M267" s="7">
        <f>=IF(L267="","",IF(L267&lt;0,"QUÁ HẠN",IF(L267&lt;=7,"TUẦN NÀY",IF(L267&lt;=30,"TRONG 30 NGÀY","CÒN HẠN"))))</f>
      </c>
      <c r="N267" s="8"/>
    </row>
    <row r="268" spans="1:14" x14ac:dyDescent="0.25">
      <c r="A268" s="2"/>
      <c r="B268" s="2"/>
      <c r="C268" s="3"/>
      <c r="D268" s="3"/>
      <c r="E268" s="3"/>
      <c r="F268" s="2"/>
      <c r="G268" s="4"/>
      <c r="H268" s="4"/>
      <c r="I268" s="5"/>
      <c r="J268" s="2"/>
      <c r="K268" s="3"/>
      <c r="L268" s="6">
        <f>=IF(OR(H268="",J268&lt;&gt;"Đang giữ"),"",H268-TODAY())</f>
      </c>
      <c r="M268" s="2">
        <f>=IF(L268="","",IF(L268&lt;0,"QUÁ HẠN",IF(L268&lt;=7,"TUẦN NÀY",IF(L268&lt;=30,"TRONG 30 NGÀY","CÒN HẠN"))))</f>
      </c>
      <c r="N268" s="3"/>
    </row>
    <row r="269" spans="1:14" x14ac:dyDescent="0.25">
      <c r="A269" s="7"/>
      <c r="B269" s="7"/>
      <c r="C269" s="8"/>
      <c r="D269" s="8"/>
      <c r="E269" s="8"/>
      <c r="F269" s="7"/>
      <c r="G269" s="9"/>
      <c r="H269" s="9"/>
      <c r="I269" s="10"/>
      <c r="J269" s="7"/>
      <c r="K269" s="8"/>
      <c r="L269" s="11">
        <f>=IF(OR(H269="",J269&lt;&gt;"Đang giữ"),"",H269-TODAY())</f>
      </c>
      <c r="M269" s="7">
        <f>=IF(L269="","",IF(L269&lt;0,"QUÁ HẠN",IF(L269&lt;=7,"TUẦN NÀY",IF(L269&lt;=30,"TRONG 30 NGÀY","CÒN HẠN"))))</f>
      </c>
      <c r="N269" s="8"/>
    </row>
    <row r="270" spans="1:14" x14ac:dyDescent="0.25">
      <c r="A270" s="2"/>
      <c r="B270" s="2"/>
      <c r="C270" s="3"/>
      <c r="D270" s="3"/>
      <c r="E270" s="3"/>
      <c r="F270" s="2"/>
      <c r="G270" s="4"/>
      <c r="H270" s="4"/>
      <c r="I270" s="5"/>
      <c r="J270" s="2"/>
      <c r="K270" s="3"/>
      <c r="L270" s="6">
        <f>=IF(OR(H270="",J270&lt;&gt;"Đang giữ"),"",H270-TODAY())</f>
      </c>
      <c r="M270" s="2">
        <f>=IF(L270="","",IF(L270&lt;0,"QUÁ HẠN",IF(L270&lt;=7,"TUẦN NÀY",IF(L270&lt;=30,"TRONG 30 NGÀY","CÒN HẠN"))))</f>
      </c>
      <c r="N270" s="3"/>
    </row>
    <row r="271" spans="1:14" x14ac:dyDescent="0.25">
      <c r="A271" s="7"/>
      <c r="B271" s="7"/>
      <c r="C271" s="8"/>
      <c r="D271" s="8"/>
      <c r="E271" s="8"/>
      <c r="F271" s="7"/>
      <c r="G271" s="9"/>
      <c r="H271" s="9"/>
      <c r="I271" s="10"/>
      <c r="J271" s="7"/>
      <c r="K271" s="8"/>
      <c r="L271" s="11">
        <f>=IF(OR(H271="",J271&lt;&gt;"Đang giữ"),"",H271-TODAY())</f>
      </c>
      <c r="M271" s="7">
        <f>=IF(L271="","",IF(L271&lt;0,"QUÁ HẠN",IF(L271&lt;=7,"TUẦN NÀY",IF(L271&lt;=30,"TRONG 30 NGÀY","CÒN HẠN"))))</f>
      </c>
      <c r="N271" s="8"/>
    </row>
    <row r="272" spans="1:14" x14ac:dyDescent="0.25">
      <c r="A272" s="2"/>
      <c r="B272" s="2"/>
      <c r="C272" s="3"/>
      <c r="D272" s="3"/>
      <c r="E272" s="3"/>
      <c r="F272" s="2"/>
      <c r="G272" s="4"/>
      <c r="H272" s="4"/>
      <c r="I272" s="5"/>
      <c r="J272" s="2"/>
      <c r="K272" s="3"/>
      <c r="L272" s="6">
        <f>=IF(OR(H272="",J272&lt;&gt;"Đang giữ"),"",H272-TODAY())</f>
      </c>
      <c r="M272" s="2">
        <f>=IF(L272="","",IF(L272&lt;0,"QUÁ HẠN",IF(L272&lt;=7,"TUẦN NÀY",IF(L272&lt;=30,"TRONG 30 NGÀY","CÒN HẠN"))))</f>
      </c>
      <c r="N272" s="3"/>
    </row>
    <row r="273" spans="1:14" x14ac:dyDescent="0.25">
      <c r="A273" s="7"/>
      <c r="B273" s="7"/>
      <c r="C273" s="8"/>
      <c r="D273" s="8"/>
      <c r="E273" s="8"/>
      <c r="F273" s="7"/>
      <c r="G273" s="9"/>
      <c r="H273" s="9"/>
      <c r="I273" s="10"/>
      <c r="J273" s="7"/>
      <c r="K273" s="8"/>
      <c r="L273" s="11">
        <f>=IF(OR(H273="",J273&lt;&gt;"Đang giữ"),"",H273-TODAY())</f>
      </c>
      <c r="M273" s="7">
        <f>=IF(L273="","",IF(L273&lt;0,"QUÁ HẠN",IF(L273&lt;=7,"TUẦN NÀY",IF(L273&lt;=30,"TRONG 30 NGÀY","CÒN HẠN"))))</f>
      </c>
      <c r="N273" s="8"/>
    </row>
    <row r="274" spans="1:14" x14ac:dyDescent="0.25">
      <c r="A274" s="2"/>
      <c r="B274" s="2"/>
      <c r="C274" s="3"/>
      <c r="D274" s="3"/>
      <c r="E274" s="3"/>
      <c r="F274" s="2"/>
      <c r="G274" s="4"/>
      <c r="H274" s="4"/>
      <c r="I274" s="5"/>
      <c r="J274" s="2"/>
      <c r="K274" s="3"/>
      <c r="L274" s="6">
        <f>=IF(OR(H274="",J274&lt;&gt;"Đang giữ"),"",H274-TODAY())</f>
      </c>
      <c r="M274" s="2">
        <f>=IF(L274="","",IF(L274&lt;0,"QUÁ HẠN",IF(L274&lt;=7,"TUẦN NÀY",IF(L274&lt;=30,"TRONG 30 NGÀY","CÒN HẠN"))))</f>
      </c>
      <c r="N274" s="3"/>
    </row>
    <row r="275" spans="1:14" x14ac:dyDescent="0.25">
      <c r="A275" s="7"/>
      <c r="B275" s="7"/>
      <c r="C275" s="8"/>
      <c r="D275" s="8"/>
      <c r="E275" s="8"/>
      <c r="F275" s="7"/>
      <c r="G275" s="9"/>
      <c r="H275" s="9"/>
      <c r="I275" s="10"/>
      <c r="J275" s="7"/>
      <c r="K275" s="8"/>
      <c r="L275" s="11">
        <f>=IF(OR(H275="",J275&lt;&gt;"Đang giữ"),"",H275-TODAY())</f>
      </c>
      <c r="M275" s="7">
        <f>=IF(L275="","",IF(L275&lt;0,"QUÁ HẠN",IF(L275&lt;=7,"TUẦN NÀY",IF(L275&lt;=30,"TRONG 30 NGÀY","CÒN HẠN"))))</f>
      </c>
      <c r="N275" s="8"/>
    </row>
    <row r="276" spans="1:14" x14ac:dyDescent="0.25">
      <c r="A276" s="2"/>
      <c r="B276" s="2"/>
      <c r="C276" s="3"/>
      <c r="D276" s="3"/>
      <c r="E276" s="3"/>
      <c r="F276" s="2"/>
      <c r="G276" s="4"/>
      <c r="H276" s="4"/>
      <c r="I276" s="5"/>
      <c r="J276" s="2"/>
      <c r="K276" s="3"/>
      <c r="L276" s="6">
        <f>=IF(OR(H276="",J276&lt;&gt;"Đang giữ"),"",H276-TODAY())</f>
      </c>
      <c r="M276" s="2">
        <f>=IF(L276="","",IF(L276&lt;0,"QUÁ HẠN",IF(L276&lt;=7,"TUẦN NÀY",IF(L276&lt;=30,"TRONG 30 NGÀY","CÒN HẠN"))))</f>
      </c>
      <c r="N276" s="3"/>
    </row>
    <row r="277" spans="1:14" x14ac:dyDescent="0.25">
      <c r="A277" s="7"/>
      <c r="B277" s="7"/>
      <c r="C277" s="8"/>
      <c r="D277" s="8"/>
      <c r="E277" s="8"/>
      <c r="F277" s="7"/>
      <c r="G277" s="9"/>
      <c r="H277" s="9"/>
      <c r="I277" s="10"/>
      <c r="J277" s="7"/>
      <c r="K277" s="8"/>
      <c r="L277" s="11">
        <f>=IF(OR(H277="",J277&lt;&gt;"Đang giữ"),"",H277-TODAY())</f>
      </c>
      <c r="M277" s="7">
        <f>=IF(L277="","",IF(L277&lt;0,"QUÁ HẠN",IF(L277&lt;=7,"TUẦN NÀY",IF(L277&lt;=30,"TRONG 30 NGÀY","CÒN HẠN"))))</f>
      </c>
      <c r="N277" s="8"/>
    </row>
    <row r="278" spans="1:14" x14ac:dyDescent="0.25">
      <c r="A278" s="2"/>
      <c r="B278" s="2"/>
      <c r="C278" s="3"/>
      <c r="D278" s="3"/>
      <c r="E278" s="3"/>
      <c r="F278" s="2"/>
      <c r="G278" s="4"/>
      <c r="H278" s="4"/>
      <c r="I278" s="5"/>
      <c r="J278" s="2"/>
      <c r="K278" s="3"/>
      <c r="L278" s="6">
        <f>=IF(OR(H278="",J278&lt;&gt;"Đang giữ"),"",H278-TODAY())</f>
      </c>
      <c r="M278" s="2">
        <f>=IF(L278="","",IF(L278&lt;0,"QUÁ HẠN",IF(L278&lt;=7,"TUẦN NÀY",IF(L278&lt;=30,"TRONG 30 NGÀY","CÒN HẠN"))))</f>
      </c>
      <c r="N278" s="3"/>
    </row>
    <row r="279" spans="1:14" x14ac:dyDescent="0.25">
      <c r="A279" s="7"/>
      <c r="B279" s="7"/>
      <c r="C279" s="8"/>
      <c r="D279" s="8"/>
      <c r="E279" s="8"/>
      <c r="F279" s="7"/>
      <c r="G279" s="9"/>
      <c r="H279" s="9"/>
      <c r="I279" s="10"/>
      <c r="J279" s="7"/>
      <c r="K279" s="8"/>
      <c r="L279" s="11">
        <f>=IF(OR(H279="",J279&lt;&gt;"Đang giữ"),"",H279-TODAY())</f>
      </c>
      <c r="M279" s="7">
        <f>=IF(L279="","",IF(L279&lt;0,"QUÁ HẠN",IF(L279&lt;=7,"TUẦN NÀY",IF(L279&lt;=30,"TRONG 30 NGÀY","CÒN HẠN"))))</f>
      </c>
      <c r="N279" s="8"/>
    </row>
    <row r="280" spans="1:14" x14ac:dyDescent="0.25">
      <c r="A280" s="2"/>
      <c r="B280" s="2"/>
      <c r="C280" s="3"/>
      <c r="D280" s="3"/>
      <c r="E280" s="3"/>
      <c r="F280" s="2"/>
      <c r="G280" s="4"/>
      <c r="H280" s="4"/>
      <c r="I280" s="5"/>
      <c r="J280" s="2"/>
      <c r="K280" s="3"/>
      <c r="L280" s="6">
        <f>=IF(OR(H280="",J280&lt;&gt;"Đang giữ"),"",H280-TODAY())</f>
      </c>
      <c r="M280" s="2">
        <f>=IF(L280="","",IF(L280&lt;0,"QUÁ HẠN",IF(L280&lt;=7,"TUẦN NÀY",IF(L280&lt;=30,"TRONG 30 NGÀY","CÒN HẠN"))))</f>
      </c>
      <c r="N280" s="3"/>
    </row>
    <row r="281" spans="1:14" x14ac:dyDescent="0.25">
      <c r="A281" s="7"/>
      <c r="B281" s="7"/>
      <c r="C281" s="8"/>
      <c r="D281" s="8"/>
      <c r="E281" s="8"/>
      <c r="F281" s="7"/>
      <c r="G281" s="9"/>
      <c r="H281" s="9"/>
      <c r="I281" s="10"/>
      <c r="J281" s="7"/>
      <c r="K281" s="8"/>
      <c r="L281" s="11">
        <f>=IF(OR(H281="",J281&lt;&gt;"Đang giữ"),"",H281-TODAY())</f>
      </c>
      <c r="M281" s="7">
        <f>=IF(L281="","",IF(L281&lt;0,"QUÁ HẠN",IF(L281&lt;=7,"TUẦN NÀY",IF(L281&lt;=30,"TRONG 30 NGÀY","CÒN HẠN"))))</f>
      </c>
      <c r="N281" s="8"/>
    </row>
    <row r="282" spans="1:14" x14ac:dyDescent="0.25">
      <c r="A282" s="2"/>
      <c r="B282" s="2"/>
      <c r="C282" s="3"/>
      <c r="D282" s="3"/>
      <c r="E282" s="3"/>
      <c r="F282" s="2"/>
      <c r="G282" s="4"/>
      <c r="H282" s="4"/>
      <c r="I282" s="5"/>
      <c r="J282" s="2"/>
      <c r="K282" s="3"/>
      <c r="L282" s="6">
        <f>=IF(OR(H282="",J282&lt;&gt;"Đang giữ"),"",H282-TODAY())</f>
      </c>
      <c r="M282" s="2">
        <f>=IF(L282="","",IF(L282&lt;0,"QUÁ HẠN",IF(L282&lt;=7,"TUẦN NÀY",IF(L282&lt;=30,"TRONG 30 NGÀY","CÒN HẠN"))))</f>
      </c>
      <c r="N282" s="3"/>
    </row>
    <row r="283" spans="1:14" x14ac:dyDescent="0.25">
      <c r="A283" s="7"/>
      <c r="B283" s="7"/>
      <c r="C283" s="8"/>
      <c r="D283" s="8"/>
      <c r="E283" s="8"/>
      <c r="F283" s="7"/>
      <c r="G283" s="9"/>
      <c r="H283" s="9"/>
      <c r="I283" s="10"/>
      <c r="J283" s="7"/>
      <c r="K283" s="8"/>
      <c r="L283" s="11">
        <f>=IF(OR(H283="",J283&lt;&gt;"Đang giữ"),"",H283-TODAY())</f>
      </c>
      <c r="M283" s="7">
        <f>=IF(L283="","",IF(L283&lt;0,"QUÁ HẠN",IF(L283&lt;=7,"TUẦN NÀY",IF(L283&lt;=30,"TRONG 30 NGÀY","CÒN HẠN"))))</f>
      </c>
      <c r="N283" s="8"/>
    </row>
    <row r="284" spans="1:14" x14ac:dyDescent="0.25">
      <c r="A284" s="2"/>
      <c r="B284" s="2"/>
      <c r="C284" s="3"/>
      <c r="D284" s="3"/>
      <c r="E284" s="3"/>
      <c r="F284" s="2"/>
      <c r="G284" s="4"/>
      <c r="H284" s="4"/>
      <c r="I284" s="5"/>
      <c r="J284" s="2"/>
      <c r="K284" s="3"/>
      <c r="L284" s="6">
        <f>=IF(OR(H284="",J284&lt;&gt;"Đang giữ"),"",H284-TODAY())</f>
      </c>
      <c r="M284" s="2">
        <f>=IF(L284="","",IF(L284&lt;0,"QUÁ HẠN",IF(L284&lt;=7,"TUẦN NÀY",IF(L284&lt;=30,"TRONG 30 NGÀY","CÒN HẠN"))))</f>
      </c>
      <c r="N284" s="3"/>
    </row>
    <row r="285" spans="1:14" x14ac:dyDescent="0.25">
      <c r="A285" s="7"/>
      <c r="B285" s="7"/>
      <c r="C285" s="8"/>
      <c r="D285" s="8"/>
      <c r="E285" s="8"/>
      <c r="F285" s="7"/>
      <c r="G285" s="9"/>
      <c r="H285" s="9"/>
      <c r="I285" s="10"/>
      <c r="J285" s="7"/>
      <c r="K285" s="8"/>
      <c r="L285" s="11">
        <f>=IF(OR(H285="",J285&lt;&gt;"Đang giữ"),"",H285-TODAY())</f>
      </c>
      <c r="M285" s="7">
        <f>=IF(L285="","",IF(L285&lt;0,"QUÁ HẠN",IF(L285&lt;=7,"TUẦN NÀY",IF(L285&lt;=30,"TRONG 30 NGÀY","CÒN HẠN"))))</f>
      </c>
      <c r="N285" s="8"/>
    </row>
    <row r="286" spans="1:14" x14ac:dyDescent="0.25">
      <c r="A286" s="2"/>
      <c r="B286" s="2"/>
      <c r="C286" s="3"/>
      <c r="D286" s="3"/>
      <c r="E286" s="3"/>
      <c r="F286" s="2"/>
      <c r="G286" s="4"/>
      <c r="H286" s="4"/>
      <c r="I286" s="5"/>
      <c r="J286" s="2"/>
      <c r="K286" s="3"/>
      <c r="L286" s="6">
        <f>=IF(OR(H286="",J286&lt;&gt;"Đang giữ"),"",H286-TODAY())</f>
      </c>
      <c r="M286" s="2">
        <f>=IF(L286="","",IF(L286&lt;0,"QUÁ HẠN",IF(L286&lt;=7,"TUẦN NÀY",IF(L286&lt;=30,"TRONG 30 NGÀY","CÒN HẠN"))))</f>
      </c>
      <c r="N286" s="3"/>
    </row>
    <row r="287" spans="1:14" x14ac:dyDescent="0.25">
      <c r="A287" s="7"/>
      <c r="B287" s="7"/>
      <c r="C287" s="8"/>
      <c r="D287" s="8"/>
      <c r="E287" s="8"/>
      <c r="F287" s="7"/>
      <c r="G287" s="9"/>
      <c r="H287" s="9"/>
      <c r="I287" s="10"/>
      <c r="J287" s="7"/>
      <c r="K287" s="8"/>
      <c r="L287" s="11">
        <f>=IF(OR(H287="",J287&lt;&gt;"Đang giữ"),"",H287-TODAY())</f>
      </c>
      <c r="M287" s="7">
        <f>=IF(L287="","",IF(L287&lt;0,"QUÁ HẠN",IF(L287&lt;=7,"TUẦN NÀY",IF(L287&lt;=30,"TRONG 30 NGÀY","CÒN HẠN"))))</f>
      </c>
      <c r="N287" s="8"/>
    </row>
    <row r="288" spans="1:14" x14ac:dyDescent="0.25">
      <c r="A288" s="2"/>
      <c r="B288" s="2"/>
      <c r="C288" s="3"/>
      <c r="D288" s="3"/>
      <c r="E288" s="3"/>
      <c r="F288" s="2"/>
      <c r="G288" s="4"/>
      <c r="H288" s="4"/>
      <c r="I288" s="5"/>
      <c r="J288" s="2"/>
      <c r="K288" s="3"/>
      <c r="L288" s="6">
        <f>=IF(OR(H288="",J288&lt;&gt;"Đang giữ"),"",H288-TODAY())</f>
      </c>
      <c r="M288" s="2">
        <f>=IF(L288="","",IF(L288&lt;0,"QUÁ HẠN",IF(L288&lt;=7,"TUẦN NÀY",IF(L288&lt;=30,"TRONG 30 NGÀY","CÒN HẠN"))))</f>
      </c>
      <c r="N288" s="3"/>
    </row>
    <row r="289" spans="1:14" x14ac:dyDescent="0.25">
      <c r="A289" s="7"/>
      <c r="B289" s="7"/>
      <c r="C289" s="8"/>
      <c r="D289" s="8"/>
      <c r="E289" s="8"/>
      <c r="F289" s="7"/>
      <c r="G289" s="9"/>
      <c r="H289" s="9"/>
      <c r="I289" s="10"/>
      <c r="J289" s="7"/>
      <c r="K289" s="8"/>
      <c r="L289" s="11">
        <f>=IF(OR(H289="",J289&lt;&gt;"Đang giữ"),"",H289-TODAY())</f>
      </c>
      <c r="M289" s="7">
        <f>=IF(L289="","",IF(L289&lt;0,"QUÁ HẠN",IF(L289&lt;=7,"TUẦN NÀY",IF(L289&lt;=30,"TRONG 30 NGÀY","CÒN HẠN"))))</f>
      </c>
      <c r="N289" s="8"/>
    </row>
    <row r="290" spans="1:14" x14ac:dyDescent="0.25">
      <c r="A290" s="2"/>
      <c r="B290" s="2"/>
      <c r="C290" s="3"/>
      <c r="D290" s="3"/>
      <c r="E290" s="3"/>
      <c r="F290" s="2"/>
      <c r="G290" s="4"/>
      <c r="H290" s="4"/>
      <c r="I290" s="5"/>
      <c r="J290" s="2"/>
      <c r="K290" s="3"/>
      <c r="L290" s="6">
        <f>=IF(OR(H290="",J290&lt;&gt;"Đang giữ"),"",H290-TODAY())</f>
      </c>
      <c r="M290" s="2">
        <f>=IF(L290="","",IF(L290&lt;0,"QUÁ HẠN",IF(L290&lt;=7,"TUẦN NÀY",IF(L290&lt;=30,"TRONG 30 NGÀY","CÒN HẠN"))))</f>
      </c>
      <c r="N290" s="3"/>
    </row>
    <row r="291" spans="1:14" x14ac:dyDescent="0.25">
      <c r="A291" s="7"/>
      <c r="B291" s="7"/>
      <c r="C291" s="8"/>
      <c r="D291" s="8"/>
      <c r="E291" s="8"/>
      <c r="F291" s="7"/>
      <c r="G291" s="9"/>
      <c r="H291" s="9"/>
      <c r="I291" s="10"/>
      <c r="J291" s="7"/>
      <c r="K291" s="8"/>
      <c r="L291" s="11">
        <f>=IF(OR(H291="",J291&lt;&gt;"Đang giữ"),"",H291-TODAY())</f>
      </c>
      <c r="M291" s="7">
        <f>=IF(L291="","",IF(L291&lt;0,"QUÁ HẠN",IF(L291&lt;=7,"TUẦN NÀY",IF(L291&lt;=30,"TRONG 30 NGÀY","CÒN HẠN"))))</f>
      </c>
      <c r="N291" s="8"/>
    </row>
    <row r="292" spans="1:14" x14ac:dyDescent="0.25">
      <c r="A292" s="2"/>
      <c r="B292" s="2"/>
      <c r="C292" s="3"/>
      <c r="D292" s="3"/>
      <c r="E292" s="3"/>
      <c r="F292" s="2"/>
      <c r="G292" s="4"/>
      <c r="H292" s="4"/>
      <c r="I292" s="5"/>
      <c r="J292" s="2"/>
      <c r="K292" s="3"/>
      <c r="L292" s="6">
        <f>=IF(OR(H292="",J292&lt;&gt;"Đang giữ"),"",H292-TODAY())</f>
      </c>
      <c r="M292" s="2">
        <f>=IF(L292="","",IF(L292&lt;0,"QUÁ HẠN",IF(L292&lt;=7,"TUẦN NÀY",IF(L292&lt;=30,"TRONG 30 NGÀY","CÒN HẠN"))))</f>
      </c>
      <c r="N292" s="3"/>
    </row>
    <row r="293" spans="1:14" x14ac:dyDescent="0.25">
      <c r="A293" s="7"/>
      <c r="B293" s="7"/>
      <c r="C293" s="8"/>
      <c r="D293" s="8"/>
      <c r="E293" s="8"/>
      <c r="F293" s="7"/>
      <c r="G293" s="9"/>
      <c r="H293" s="9"/>
      <c r="I293" s="10"/>
      <c r="J293" s="7"/>
      <c r="K293" s="8"/>
      <c r="L293" s="11">
        <f>=IF(OR(H293="",J293&lt;&gt;"Đang giữ"),"",H293-TODAY())</f>
      </c>
      <c r="M293" s="7">
        <f>=IF(L293="","",IF(L293&lt;0,"QUÁ HẠN",IF(L293&lt;=7,"TUẦN NÀY",IF(L293&lt;=30,"TRONG 30 NGÀY","CÒN HẠN"))))</f>
      </c>
      <c r="N293" s="8"/>
    </row>
    <row r="294" spans="1:14" x14ac:dyDescent="0.25">
      <c r="A294" s="2"/>
      <c r="B294" s="2"/>
      <c r="C294" s="3"/>
      <c r="D294" s="3"/>
      <c r="E294" s="3"/>
      <c r="F294" s="2"/>
      <c r="G294" s="4"/>
      <c r="H294" s="4"/>
      <c r="I294" s="5"/>
      <c r="J294" s="2"/>
      <c r="K294" s="3"/>
      <c r="L294" s="6">
        <f>=IF(OR(H294="",J294&lt;&gt;"Đang giữ"),"",H294-TODAY())</f>
      </c>
      <c r="M294" s="2">
        <f>=IF(L294="","",IF(L294&lt;0,"QUÁ HẠN",IF(L294&lt;=7,"TUẦN NÀY",IF(L294&lt;=30,"TRONG 30 NGÀY","CÒN HẠN"))))</f>
      </c>
      <c r="N294" s="3"/>
    </row>
    <row r="295" spans="1:14" x14ac:dyDescent="0.25">
      <c r="A295" s="7"/>
      <c r="B295" s="7"/>
      <c r="C295" s="8"/>
      <c r="D295" s="8"/>
      <c r="E295" s="8"/>
      <c r="F295" s="7"/>
      <c r="G295" s="9"/>
      <c r="H295" s="9"/>
      <c r="I295" s="10"/>
      <c r="J295" s="7"/>
      <c r="K295" s="8"/>
      <c r="L295" s="11">
        <f>=IF(OR(H295="",J295&lt;&gt;"Đang giữ"),"",H295-TODAY())</f>
      </c>
      <c r="M295" s="7">
        <f>=IF(L295="","",IF(L295&lt;0,"QUÁ HẠN",IF(L295&lt;=7,"TUẦN NÀY",IF(L295&lt;=30,"TRONG 30 NGÀY","CÒN HẠN"))))</f>
      </c>
      <c r="N295" s="8"/>
    </row>
    <row r="296" spans="1:14" x14ac:dyDescent="0.25">
      <c r="A296" s="2"/>
      <c r="B296" s="2"/>
      <c r="C296" s="3"/>
      <c r="D296" s="3"/>
      <c r="E296" s="3"/>
      <c r="F296" s="2"/>
      <c r="G296" s="4"/>
      <c r="H296" s="4"/>
      <c r="I296" s="5"/>
      <c r="J296" s="2"/>
      <c r="K296" s="3"/>
      <c r="L296" s="6">
        <f>=IF(OR(H296="",J296&lt;&gt;"Đang giữ"),"",H296-TODAY())</f>
      </c>
      <c r="M296" s="2">
        <f>=IF(L296="","",IF(L296&lt;0,"QUÁ HẠN",IF(L296&lt;=7,"TUẦN NÀY",IF(L296&lt;=30,"TRONG 30 NGÀY","CÒN HẠN"))))</f>
      </c>
      <c r="N296" s="3"/>
    </row>
    <row r="297" spans="1:14" x14ac:dyDescent="0.25">
      <c r="A297" s="7"/>
      <c r="B297" s="7"/>
      <c r="C297" s="8"/>
      <c r="D297" s="8"/>
      <c r="E297" s="8"/>
      <c r="F297" s="7"/>
      <c r="G297" s="9"/>
      <c r="H297" s="9"/>
      <c r="I297" s="10"/>
      <c r="J297" s="7"/>
      <c r="K297" s="8"/>
      <c r="L297" s="11">
        <f>=IF(OR(H297="",J297&lt;&gt;"Đang giữ"),"",H297-TODAY())</f>
      </c>
      <c r="M297" s="7">
        <f>=IF(L297="","",IF(L297&lt;0,"QUÁ HẠN",IF(L297&lt;=7,"TUẦN NÀY",IF(L297&lt;=30,"TRONG 30 NGÀY","CÒN HẠN"))))</f>
      </c>
      <c r="N297" s="8"/>
    </row>
    <row r="298" spans="1:14" x14ac:dyDescent="0.25">
      <c r="A298" s="2"/>
      <c r="B298" s="2"/>
      <c r="C298" s="3"/>
      <c r="D298" s="3"/>
      <c r="E298" s="3"/>
      <c r="F298" s="2"/>
      <c r="G298" s="4"/>
      <c r="H298" s="4"/>
      <c r="I298" s="5"/>
      <c r="J298" s="2"/>
      <c r="K298" s="3"/>
      <c r="L298" s="6">
        <f>=IF(OR(H298="",J298&lt;&gt;"Đang giữ"),"",H298-TODAY())</f>
      </c>
      <c r="M298" s="2">
        <f>=IF(L298="","",IF(L298&lt;0,"QUÁ HẠN",IF(L298&lt;=7,"TUẦN NÀY",IF(L298&lt;=30,"TRONG 30 NGÀY","CÒN HẠN"))))</f>
      </c>
      <c r="N298" s="3"/>
    </row>
    <row r="299" spans="1:14" x14ac:dyDescent="0.25">
      <c r="A299" s="7"/>
      <c r="B299" s="7"/>
      <c r="C299" s="8"/>
      <c r="D299" s="8"/>
      <c r="E299" s="8"/>
      <c r="F299" s="7"/>
      <c r="G299" s="9"/>
      <c r="H299" s="9"/>
      <c r="I299" s="10"/>
      <c r="J299" s="7"/>
      <c r="K299" s="8"/>
      <c r="L299" s="11">
        <f>=IF(OR(H299="",J299&lt;&gt;"Đang giữ"),"",H299-TODAY())</f>
      </c>
      <c r="M299" s="7">
        <f>=IF(L299="","",IF(L299&lt;0,"QUÁ HẠN",IF(L299&lt;=7,"TUẦN NÀY",IF(L299&lt;=30,"TRONG 30 NGÀY","CÒN HẠN"))))</f>
      </c>
      <c r="N299" s="8"/>
    </row>
    <row r="300" spans="1:14" x14ac:dyDescent="0.25">
      <c r="A300" s="2"/>
      <c r="B300" s="2"/>
      <c r="C300" s="3"/>
      <c r="D300" s="3"/>
      <c r="E300" s="3"/>
      <c r="F300" s="2"/>
      <c r="G300" s="4"/>
      <c r="H300" s="4"/>
      <c r="I300" s="5"/>
      <c r="J300" s="2"/>
      <c r="K300" s="3"/>
      <c r="L300" s="6">
        <f>=IF(OR(H300="",J300&lt;&gt;"Đang giữ"),"",H300-TODAY())</f>
      </c>
      <c r="M300" s="2">
        <f>=IF(L300="","",IF(L300&lt;0,"QUÁ HẠN",IF(L300&lt;=7,"TUẦN NÀY",IF(L300&lt;=30,"TRONG 30 NGÀY","CÒN HẠN"))))</f>
      </c>
      <c r="N300" s="3"/>
    </row>
  </sheetData>
  <autoFilter ref="A1:N1"/>
  <conditionalFormatting sqref="M2:M300">
    <cfRule type="cellIs" dxfId="0" priority="1" operator="equal">
      <formula>"QUÁ HẠN"</formula>
    </cfRule>
  </conditionalFormatting>
  <conditionalFormatting sqref="M2:M300">
    <cfRule type="cellIs" dxfId="1" priority="1" operator="equal">
      <formula>"TUẦN NÀY"</formula>
    </cfRule>
  </conditionalFormatting>
  <conditionalFormatting sqref="L2:L300">
    <cfRule type="cellIs" dxfId="2" priority="1" operator="lessThan">
      <formula>0</formula>
    </cfRule>
  </conditionalFormatting>
  <conditionalFormatting sqref="J2:J300">
    <cfRule type="cellIs" dxfId="3" priority="1" operator="equal">
      <formula>"Bị từ chối / protest"</formula>
    </cfRule>
  </conditionalFormatting>
  <conditionalFormatting sqref="J2:J300">
    <cfRule type="cellIs" dxfId="4" priority="1" operator="equal">
      <formula>"Đã thu"</formula>
    </cfRule>
  </conditionalFormatting>
  <conditionalFormatting sqref="J2:J300">
    <cfRule type="cellIs" dxfId="5" priority="1" operator="equal">
      <formula>"Đã trả"</formula>
    </cfRule>
  </conditionalFormatting>
  <dataValidations count="6">
    <dataValidation type="list" allowBlank="1" showErrorMessage="1" errorTitle="Giá trị không hợp lệ" error="Vui lòng chọn một mục trong danh sách." sqref="A10:A300">
      <formula1>"Séc,Kỳ phiếu"</formula1>
    </dataValidation>
    <dataValidation type="list" allowBlank="1" showErrorMessage="1" errorTitle="Giá trị không hợp lệ" error="Vui lòng chọn một mục trong danh sách." sqref="A2:A300">
      <formula1>"Séc,Kỳ phiếu"</formula1>
    </dataValidation>
    <dataValidation type="list" allowBlank="1" showErrorMessage="1" errorTitle="Giá trị không hợp lệ" error="Vui lòng chọn một mục trong danh sách." sqref="B10:B300">
      <formula1>"Nhận,Phát hành"</formula1>
    </dataValidation>
    <dataValidation type="list" allowBlank="1" showErrorMessage="1" errorTitle="Giá trị không hợp lệ" error="Vui lòng chọn một mục trong danh sách." sqref="B2:B300">
      <formula1>"Nhận,Phát hành"</formula1>
    </dataValidation>
    <dataValidation type="list" allowBlank="1" showErrorMessage="1" errorTitle="Giá trị không hợp lệ" error="Vui lòng chọn một mục trong danh sách." sqref="J10:J300">
      <formula1>"Đang giữ,Đã chuyển nhượng,Đã thu,Đã trả,Bị từ chối / protest"</formula1>
    </dataValidation>
    <dataValidation type="list" allowBlank="1" showErrorMessage="1" errorTitle="Giá trị không hợp lệ" error="Vui lòng chọn một mục trong danh sách." sqref="J2:J300">
      <formula1>"Đang giữ,Đã chuyển nhượng,Đã thu,Đã trả,Bị từ chối / protest"</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8"/>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12" t="s">
        <v>54</v>
      </c>
    </row>
    <row r="3" spans="2:2" x14ac:dyDescent="0.25">
      <c r="B3" s="13" t="s">
        <v>55</v>
      </c>
    </row>
    <row r="5" spans="2:5" x14ac:dyDescent="0.25">
      <c r="B5" s="14" t="s">
        <v>56</v>
      </c>
      <c r="C5" s="15"/>
      <c r="E5" s="16" t="s">
        <v>57</v>
      </c>
    </row>
    <row r="6" ht="30" customHeight="1" spans="2:5" x14ac:dyDescent="0.25">
      <c r="B6" s="17" t="s">
        <v>58</v>
      </c>
      <c r="C6" s="18">
        <f>COUNTA('Dữ liệu'!A2:A300)</f>
      </c>
      <c r="E6" s="19" t="s">
        <v>59</v>
      </c>
    </row>
    <row r="7" ht="30" customHeight="1" spans="2:5" x14ac:dyDescent="0.25">
      <c r="B7" s="17" t="s">
        <v>60</v>
      </c>
      <c r="C7" s="20">
        <f>SUMIFS('Dữ liệu'!I2:I300,'Dữ liệu'!B2:B300,"Nhận",'Dữ liệu'!J2:J300,"Đang giữ")</f>
      </c>
      <c r="E7" s="19" t="s">
        <v>61</v>
      </c>
    </row>
    <row r="8" ht="30" customHeight="1" spans="2:5" x14ac:dyDescent="0.25">
      <c r="B8" s="17" t="s">
        <v>62</v>
      </c>
      <c r="C8" s="20">
        <f>SUMIFS('Dữ liệu'!I2:I300,'Dữ liệu'!B2:B300,"Phát hành",'Dữ liệu'!J2:J300,"Đang giữ")</f>
      </c>
      <c r="E8" s="19" t="s">
        <v>63</v>
      </c>
    </row>
    <row r="9" ht="30" customHeight="1" spans="2:5" x14ac:dyDescent="0.25">
      <c r="B9" s="17" t="s">
        <v>64</v>
      </c>
      <c r="C9" s="20">
        <f>SUMIFS('Dữ liệu'!I2:I300,'Dữ liệu'!B2:B300,"Nhận",'Dữ liệu'!J2:J300,"Đang giữ",'Dữ liệu'!H2:H300,"&gt;="&amp;DATE(YEAR(TODAY()),MONTH(TODAY()),1),'Dữ liệu'!H2:H300,"&lt;="&amp;EOMONTH(TODAY(),0))</f>
      </c>
      <c r="E9" s="19" t="s">
        <v>65</v>
      </c>
    </row>
    <row r="10" ht="30" customHeight="1" spans="2:5" x14ac:dyDescent="0.25">
      <c r="B10" s="17" t="s">
        <v>66</v>
      </c>
      <c r="C10" s="20">
        <f>SUMIFS('Dữ liệu'!I2:I300,'Dữ liệu'!B2:B300,"Phát hành",'Dữ liệu'!J2:J300,"Đang giữ",'Dữ liệu'!H2:H300,"&gt;="&amp;DATE(YEAR(TODAY()),MONTH(TODAY()),1),'Dữ liệu'!H2:H300,"&lt;="&amp;EOMONTH(TODAY(),0))</f>
      </c>
      <c r="E10" s="19" t="s">
        <v>67</v>
      </c>
    </row>
    <row r="11" spans="2:3" x14ac:dyDescent="0.25">
      <c r="B11" s="17" t="s">
        <v>68</v>
      </c>
      <c r="C11" s="20">
        <f>SUMIFS('Dữ liệu'!I2:I300,'Dữ liệu'!B2:B300,"Nhận",'Dữ liệu'!J2:J300,"Đang giữ",'Dữ liệu'!H2:H300,"&gt;="&amp;DATE(YEAR(TODAY()),MONTH(TODAY()),1),'Dữ liệu'!H2:H300,"&lt;="&amp;EOMONTH(TODAY(),0))-SUMIFS('Dữ liệu'!I2:I300,'Dữ liệu'!B2:B300,"Phát hành",'Dữ liệu'!J2:J300,"Đang giữ",'Dữ liệu'!H2:H300,"&gt;="&amp;DATE(YEAR(TODAY()),MONTH(TODAY()),1),'Dữ liệu'!H2:H300,"&lt;="&amp;EOMONTH(TODAY(),0))</f>
      </c>
    </row>
    <row r="12" ht="24" customHeight="1" spans="2:5" x14ac:dyDescent="0.25">
      <c r="B12" s="17" t="s">
        <v>69</v>
      </c>
      <c r="C12" s="20">
        <f>SUMIFS('Dữ liệu'!I2:I300,'Dữ liệu'!B2:B300,"Nhận",'Dữ liệu'!J2:J300,"Đang giữ",'Dữ liệu'!H2:H300,"&gt;="&amp;TODAY(),'Dữ liệu'!H2:H300,"&lt;="&amp;TODAY()+30)</f>
      </c>
      <c r="E12" s="21" t="s">
        <v>70</v>
      </c>
    </row>
    <row r="13" spans="2:3" x14ac:dyDescent="0.25">
      <c r="B13" s="17" t="s">
        <v>71</v>
      </c>
      <c r="C13" s="20">
        <f>SUMIFS('Dữ liệu'!I2:I300,'Dữ liệu'!B2:B300,"Phát hành",'Dữ liệu'!J2:J300,"Đang giữ",'Dữ liệu'!H2:H300,"&gt;="&amp;TODAY(),'Dữ liệu'!H2:H300,"&lt;="&amp;TODAY()+30)</f>
      </c>
    </row>
    <row r="14" spans="2:3" x14ac:dyDescent="0.25">
      <c r="B14" s="17" t="s">
        <v>72</v>
      </c>
      <c r="C14" s="20">
        <f>SUMIFS('Dữ liệu'!I2:I300,'Dữ liệu'!B2:B300,"Nhận",'Dữ liệu'!J2:J300,"Đang giữ",'Dữ liệu'!H2:H300,"&lt;"&amp;TODAY())</f>
      </c>
    </row>
    <row r="15" spans="2:3" x14ac:dyDescent="0.25">
      <c r="B15" s="17" t="s">
        <v>73</v>
      </c>
      <c r="C15" s="20">
        <f>SUMIFS('Dữ liệu'!I2:I300,'Dữ liệu'!B2:B300,"Phát hành",'Dữ liệu'!J2:J300,"Đang giữ",'Dữ liệu'!H2:H300,"&lt;"&amp;TODAY())</f>
      </c>
    </row>
    <row r="16" spans="2:3" x14ac:dyDescent="0.25">
      <c r="B16" s="17" t="s">
        <v>74</v>
      </c>
      <c r="C16" s="20">
        <f>SUMIF('Dữ liệu'!J2:J300,"Đã chuyển nhượng",'Dữ liệu'!I2:I300)</f>
      </c>
    </row>
    <row r="17" spans="2:3" x14ac:dyDescent="0.25">
      <c r="B17" s="17" t="s">
        <v>75</v>
      </c>
      <c r="C17" s="18">
        <f>COUNTIF('Dữ liệu'!J2:J300,"Bị từ chối / protest")</f>
      </c>
    </row>
    <row r="18" spans="2:3" x14ac:dyDescent="0.25">
      <c r="B18" s="17" t="s">
        <v>76</v>
      </c>
      <c r="C18" s="20">
        <f>SUMIF('Dữ liệu'!J2:J300,"Bị từ chối / protest",'Dữ liệu'!I2:I300)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22" t="s">
        <v>0</v>
      </c>
      <c r="B1" s="22" t="s">
        <v>1</v>
      </c>
      <c r="C1" s="22" t="s">
        <v>9</v>
      </c>
    </row>
    <row r="2" spans="1:3" x14ac:dyDescent="0.25">
      <c r="A2" t="s">
        <v>14</v>
      </c>
      <c r="B2" t="s">
        <v>15</v>
      </c>
      <c r="C2" t="s">
        <v>19</v>
      </c>
    </row>
    <row r="3" spans="1:3" x14ac:dyDescent="0.25">
      <c r="A3" t="s">
        <v>21</v>
      </c>
      <c r="B3" t="s">
        <v>43</v>
      </c>
      <c r="C3" t="s">
        <v>35</v>
      </c>
    </row>
    <row r="4" spans="3:3" x14ac:dyDescent="0.25">
      <c r="C4" t="s">
        <v>41</v>
      </c>
    </row>
    <row r="5" spans="3:3" x14ac:dyDescent="0.25">
      <c r="C5" t="s">
        <v>52</v>
      </c>
    </row>
    <row r="6" spans="3:3" x14ac:dyDescent="0.25">
      <c r="C6" t="s">
        <v>30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Çek Senet Takip Tablosu — ücretsiz Excel şablonu · stokexcel.com</dc:description>
  <cp:keywords/>
  <cp:category/>
  <cp:lastModifiedBy>Unknown</cp:lastModifiedBy>
  <dcterms:created xsi:type="dcterms:W3CDTF">2026-08-26T00:00:00Z</dcterms:created>
  <dcterms:modified xsi:type="dcterms:W3CDTF">2026-10-03T03:25:43Z</dcterms:modified>
</cp:coreProperties>
</file>