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<sst xmlns="http://schemas.openxmlformats.org/spreadsheetml/2006/main" count="70" uniqueCount="55">
  <si>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Số đơn hàng</t>
  </si>
  <si>
    <t>Khách hàng</t>
  </si>
  <si>
    <t>Ngày đặt hàng</t>
  </si>
  <si>
    <t>Kênh bán</t>
  </si>
  <si>
    <t>Sản phẩm</t>
  </si>
  <si>
    <t>Cái</t>
  </si>
  <si>
    <t>Đơn giá</t>
  </si>
  <si>
    <t>Số tiền</t>
  </si>
  <si>
    <t>Trạng thái</t>
  </si>
  <si>
    <t>Mã vận đơn</t>
  </si>
  <si>
    <t>Ngày giao</t>
  </si>
  <si>
    <t>Thời gian giao (ngày)</t>
  </si>
  <si>
    <t>SP-1001</t>
  </si>
  <si>
    <t>Demir Market</t>
  </si>
  <si>
    <t>WhatsApp</t>
  </si>
  <si>
    <t>Băng keo thùng 45mm</t>
  </si>
  <si>
    <t>Đã giao</t>
  </si>
  <si>
    <t>ARS-88110023</t>
  </si>
  <si>
    <t>SP-1002</t>
  </si>
  <si>
    <t>Yılmaz Kırtasiye Ltd.</t>
  </si>
  <si>
    <t>Điện thoại</t>
  </si>
  <si>
    <t>Giấy A4 80gsm</t>
  </si>
  <si>
    <t>Đang vận chuyển</t>
  </si>
  <si>
    <t>MNG-4471200</t>
  </si>
  <si>
    <t>SP-1003</t>
  </si>
  <si>
    <t>Ada Temizlik</t>
  </si>
  <si>
    <t>Website</t>
  </si>
  <si>
    <t>Nước tẩy 4 lít</t>
  </si>
  <si>
    <t>Đang chuẩn bị</t>
  </si>
  <si>
    <t/>
  </si>
  <si>
    <t>SP-1004</t>
  </si>
  <si>
    <t>Kaya İnşaat</t>
  </si>
  <si>
    <t>Cửa hàng</t>
  </si>
  <si>
    <t>Màng bọc PE 45cm</t>
  </si>
  <si>
    <t>SP-1005</t>
  </si>
  <si>
    <t>Öz Gıda</t>
  </si>
  <si>
    <t>Trendyol</t>
  </si>
  <si>
    <t>USB 64 GB</t>
  </si>
  <si>
    <t>Hủy</t>
  </si>
  <si>
    <t>Mẫu Excel theo dõi đơn hàng</t>
  </si>
  <si>
    <t>Mẫu Excel miễn phí · stokexcel.com</t>
  </si>
  <si>
    <t>TỔNG HỢP</t>
  </si>
  <si>
    <t>CÁCH SỬ DỤNG</t>
  </si>
  <si>
    <t>Tổng số đơn hàng</t>
  </si>
  <si>
    <t>1. Mỗi đơn hàng mới tạo thành một dòng; thành tiền tự động tính.</t>
  </si>
  <si>
    <t>Tổng giá trị đơn hàng</t>
  </si>
  <si>
    <t>2. Chuyển cột Trạng thái theo tiến độ: Đang chuẩn bị → Đang vận chuyển → Đã giao.</t>
  </si>
  <si>
    <t>3. Ghi mã vận đơn; khi khách hỏi, bạn tìm thấy ngay ở một nơi.</t>
  </si>
  <si>
    <t>Đang chờ (đang chuẩn bị + đang vận chuyển)</t>
  </si>
  <si>
    <t>4. Khi nhập ngày giao, cột Thời gian giao (ngày) cho biết bạn giao trong bao nhiêu ngày.</t>
  </si>
  <si>
    <t>Đơn đã hủy</t>
  </si>
  <si>
    <t>5. Với cột Kênh bán, bạn có thể thấy kênh bán hàng nào đang hiệu quả.</t>
  </si>
  <si>
    <t>Giá trị đơn hàng trung bình</t>
  </si>
  <si>
    <t>Khi Excel không còn đủ: dùng Ofisx — trên đám mây, trên điện thoại, tự động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</si>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</sst>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"Đã giao"</formula>
    </cfRule>
  </conditionalFormatting>
  <conditionalFormatting sqref="I2:I300">
    <cfRule type="cellIs" dxfId="1" priority="1" operator="equal">
      <formula>"Hủy"</formula>
    </cfRule>
  </conditionalFormatting>
  <conditionalFormatting sqref="I2:I300">
    <cfRule type="cellIs" dxfId="2" priority="1" operator="equal">
      <formula>"Đang chuẩn bị"</formula>
    </cfRule>
  </conditionalFormatting>
  <dataValidations count="4">
    <dataValidation type="list" allowBlank="1" showErrorMessage="1" errorTitle="Giá trị không hợp lệ" error="Vui lòng chọn một mục trong danh sách." sqref="D10:D300">
      <formula1>"Cửa hàng,Điện thoại,WhatsApp,Website,Trendyol,Hepsiburada"</formula1>
    </dataValidation>
    <dataValidation type="list" allowBlank="1" showErrorMessage="1" errorTitle="Giá trị không hợp lệ" error="Vui lòng chọn một mục trong danh sách." sqref="D2:D300">
      <formula1>"Cửa hàng,Điện thoại,WhatsApp,Website,Trendyol,Hepsiburada"</formula1>
    </dataValidation>
    <dataValidation type="list" allowBlank="1" showErrorMessage="1" errorTitle="Giá trị không hợp lệ" error="Vui lòng chọn một mục trong danh sách." sqref="I10:I300">
      <formula1>"Đang chuẩn bị,Đang vận chuyển,Đã giao,Hủy"</formula1>
    </dataValidation>
    <dataValidation type="list" allowBlank="1" showErrorMessage="1" errorTitle="Giá trị không hợp lệ" error="Vui lòng chọn một mục trong danh sách." sqref="I2:I300">
      <formula1>"Đang chuẩn bị,Đang vận chuyển,Đã giao,Hủy"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COUNTA('Dữ liệu'!A2:A300)</f>
      </c>
      <c r="E6" s="19" t="s">
        <v>44</v>
      </c>
    </row>
    <row r="7" ht="30" customHeight="1" spans="2:5" x14ac:dyDescent="0.25">
      <c r="B7" s="17" t="s">
        <v>45</v>
      </c>
      <c r="C7" s="20">
        <f>SUM('Dữ liệu'!H2:H300)</f>
      </c>
      <c r="E7" s="19" t="s">
        <v>46</v>
      </c>
    </row>
    <row r="8" ht="30" customHeight="1" spans="2:5" x14ac:dyDescent="0.25">
      <c r="B8" s="17" t="s">
        <v>16</v>
      </c>
      <c r="C8" s="18">
        <f>COUNTIF('Dữ liệu'!I2:I300,"Đã giao")</f>
      </c>
      <c r="E8" s="19" t="s">
        <v>47</v>
      </c>
    </row>
    <row r="9" ht="30" customHeight="1" spans="2:5" x14ac:dyDescent="0.25">
      <c r="B9" s="17" t="s">
        <v>48</v>
      </c>
      <c r="C9" s="18">
        <f>COUNTIF('Dữ liệu'!I2:I300,"Đang chuẩn bị")+COUNTIF('Dữ liệu'!I2:I300,"Đang vận chuyển")</f>
      </c>
      <c r="E9" s="19" t="s">
        <v>49</v>
      </c>
    </row>
    <row r="10" ht="30" customHeight="1" spans="2:5" x14ac:dyDescent="0.25">
      <c r="B10" s="17" t="s">
        <v>50</v>
      </c>
      <c r="C10" s="18">
        <f>COUNTIF('Dữ liệu'!I2:I300,"Hủy")</f>
      </c>
      <c r="E10" s="19" t="s">
        <v>51</v>
      </c>
    </row>
    <row r="11" spans="2:3" x14ac:dyDescent="0.25">
      <c r="B11" s="17" t="s">
        <v>52</v>
      </c>
      <c r="C11" s="20">
        <f>IFERROR(AVERAGE('Dữ liệu'!H2:H300),0)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