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iếu chi" state="visible" r:id="rId4"/>
    <sheet sheetId="2" name="Dữ liệu" state="visible" r:id="rId5"/>
    <sheet sheetId="3" name="Tổng hợp" state="visible" r:id="rId6"/>
    <sheet sheetId="4" name="Danh sách" state="visible" r:id="rId7"/>
  </sheets>
  <definedNames>
    <definedName name="_xlnm.Print_Area" localSheetId="0">'Phiếu chi'!$B1:$F41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<sst xmlns="http://schemas.openxmlformats.org/spreadsheetml/2006/main" count="124" uniqueCount="73">
  <si>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TÊN DOANH NGHIỆP</t>
  </si>
  <si>
    <t>PHIẾU CHI TIỀN</t>
  </si>
  <si>
    <t>Địa chỉ · Điện thoại</t>
  </si>
  <si>
    <t>Số seri / số thứ tự</t>
  </si>
  <si>
    <t>T-0057</t>
  </si>
  <si>
    <t>BẢN CỦA DOANH NGHIỆP — cho ký và lưu giữ</t>
  </si>
  <si>
    <t>Ngày</t>
  </si>
  <si>
    <t>Người nhận tiền (cá nhân / công ty)</t>
  </si>
  <si>
    <t>Ali Yıldız — 0544 000 00 00</t>
  </si>
  <si>
    <t>Số CCCD (T.C. Kimlik) / mã số thuế</t>
  </si>
  <si>
    <t>Số tiền (bằng số)</t>
  </si>
  <si>
    <t>Hình thức thanh toán</t>
  </si>
  <si>
    <t>Tiền mặt</t>
  </si>
  <si>
    <t>Số tiền (bằng chữ)</t>
  </si>
  <si>
    <t>Một nghìn tám trăm Lira Thổ Nhĩ Kỳ</t>
  </si>
  <si>
    <t>Lý do chi</t>
  </si>
  <si>
    <t>Công bốc dỡ hàng trong kho — công nhật 2 ngày</t>
  </si>
  <si>
    <t>Loại chi phí</t>
  </si>
  <si>
    <t>Công nhật / nhân công</t>
  </si>
  <si>
    <t>Thông tin séc / kỳ phiếu</t>
  </si>
  <si>
    <t>Tôi đã nhận đầy đủ số tiền ghi trên theo hình thức thanh toán nêu trên và cho nội dung ghi trong phần diễn giải.</t>
  </si>
  <si>
    <t>NGƯỜI NHẬN TIỀN — Họ tên / Chữ ký</t>
  </si>
  <si>
    <t>NGƯỜI CHI — Họ tên / Chữ ký / Con dấu</t>
  </si>
  <si>
    <t>✂ - - - - - - - - - - - - - - - - - - - - - - - - - - - - - - - - - - - - - - - - - - - - - - - - - - - - - - - - - - - -</t>
  </si>
  <si>
    <t>BẢN CỦA NGƯỜI NHẬN TIỀN — tự điền từ bản trên</t>
  </si>
  <si>
    <t>Ghi chi phí và thanh toán nhà cung cấp ngay trên điện thoại, báo cáo quỹ tự động có sẵn — Ofisx →</t>
  </si>
  <si>
    <t>Mẫu miễn phí · stokexcel.com — chỉ điền các ô xanh nhạt của bản trên. Phiếu chi này không thay thế hóa đơn hay giấy xác nhận chi phí (gider pusulası, chứng từ chi phí của Thổ Nhĩ Kỳ).</t>
  </si>
  <si>
    <t>Người nhận tiền</t>
  </si>
  <si>
    <t>Số tiền</t>
  </si>
  <si>
    <t>Trạng thái</t>
  </si>
  <si>
    <t>Người nộp</t>
  </si>
  <si>
    <t>T-0053</t>
  </si>
  <si>
    <t>Mehmet Aras</t>
  </si>
  <si>
    <t>Tạm ứng nhân viên tháng 9</t>
  </si>
  <si>
    <t>Tạm ứng</t>
  </si>
  <si>
    <t>Hợp lệ</t>
  </si>
  <si>
    <t>Selin</t>
  </si>
  <si>
    <t>T-0054</t>
  </si>
  <si>
    <t>Kara Nakliyat</t>
  </si>
  <si>
    <t>Vận chuyển nội thành, 2 chuyến</t>
  </si>
  <si>
    <t>Vận chuyển / chuyển phát</t>
  </si>
  <si>
    <t>T-0055</t>
  </si>
  <si>
    <t>Aydın Toptan</t>
  </si>
  <si>
    <t>Thanh toán cho hàng nhập tháng 8</t>
  </si>
  <si>
    <t>Thanh toán nhà cung cấp</t>
  </si>
  <si>
    <t>Séc</t>
  </si>
  <si>
    <t>Murat</t>
  </si>
  <si>
    <t>T-0056</t>
  </si>
  <si>
    <t>Ayten Kaya</t>
  </si>
  <si>
    <t>Hoàn tiền sản phẩm trả lại</t>
  </si>
  <si>
    <t>Khách trả hàng</t>
  </si>
  <si>
    <t>Hủy</t>
  </si>
  <si>
    <t>Ali Yıldız</t>
  </si>
  <si>
    <t>Phiếu chi</t>
  </si>
  <si>
    <t>Mẫu Excel miễn phí · stokexcel.com</t>
  </si>
  <si>
    <t>TỔNG HỢP</t>
  </si>
  <si>
    <t>CÁCH SỬ DỤNG</t>
  </si>
  <si>
    <t>Phiếu đã lập</t>
  </si>
  <si>
    <t>1. Ghi tên doanh nghiệp, địa chỉ và số điện thoại của bạn ở phía trên tab "Phiếu chi".</t>
  </si>
  <si>
    <t>Phiếu đã hủy</t>
  </si>
  <si>
    <t>2. Mỗi lần chi tiền, đánh số thứ tự nối tiếp phiếu trước; điền ngày, người nhận tiền, số tiền (bằng số và bằng chữ), hình thức thanh toán, lý do chi và loại chi phí.</t>
  </si>
  <si>
    <t>Tổng đã chi (hợp lệ)</t>
  </si>
  <si>
    <t>3. Nếu thanh toán bằng séc hoặc kỳ phiếu, hãy ghi ngân hàng, số seri và ngày đến hạn vào dòng "Thông tin séc / kỳ phiếu". Bản dưới tự điền từ bản trên bằng công thức.</t>
  </si>
  <si>
    <t>Đã chi bằng tiền mặt</t>
  </si>
  <si>
    <t>4. In trang này, cho người nhận tiền ký vào bản TRÊN và giữ lại; đưa bản dưới cho họ. Thêm phiếu vào tab "Dữ liệu" này thành một dòng.</t>
  </si>
  <si>
    <t>5. Đừng xóa phiếu sai, hãy chọn "Hủy" ở cột Trạng thái rồi lập phiếu mới; tab Tổng hợp hiển thị tổng theo loại chi phí.</t>
  </si>
  <si>
    <t>Khi Excel không còn đủ: dùng Ofisx — trên đám mây, trên điện thoại, tự động →</t>
  </si>
  <si>
    <t>Tiền thuê</t>
  </si>
  <si>
    <t>Chi phí khác</t>
  </si>
  <si>
    <t>Chuyển khoản</t>
  </si>
  <si>
    <t>Thẻ tín dụng</t>
  </si>
  <si>
    <t>Kỳ phiếu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</si>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</sst>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Giá trị không hợp lệ" error="Vui lòng chọn một mục trong danh sách." sqref="C11">
      <formula1>"Thanh toán nhà cung cấp,Công nhật / nhân công,Tạm ứng,Tiền thuê,Vận chuyển / chuyển phát,Khách trả hàng,Chi phí khác"</formula1>
    </dataValidation>
    <dataValidation type="list" allowBlank="1" showErrorMessage="1" errorTitle="Giá trị không hợp lệ" error="Vui lòng chọn một mục trong danh sách." sqref="E8">
      <formula1>"Tiền mặt,Chuyển khoản,Thẻ tín dụng,Séc,Kỳ phiếu,Khác"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"Hủy"</formula>
    </cfRule>
  </conditionalFormatting>
  <dataValidations count="6">
    <dataValidation type="list" allowBlank="1" showErrorMessage="1" errorTitle="Giá trị không hợp lệ" error="Vui lòng chọn một mục trong danh sách." sqref="E10:E300">
      <formula1>"Thanh toán nhà cung cấp,Công nhật / nhân công,Tạm ứng,Tiền thuê,Vận chuyển / chuyển phát,Khách trả hàng,Chi phí khác"</formula1>
    </dataValidation>
    <dataValidation type="list" allowBlank="1" showErrorMessage="1" errorTitle="Giá trị không hợp lệ" error="Vui lòng chọn một mục trong danh sách." sqref="E2:E300">
      <formula1>"Thanh toán nhà cung cấp,Công nhật / nhân công,Tạm ứng,Tiền thuê,Vận chuyển / chuyển phát,Khách trả hàng,Chi phí khác"</formula1>
    </dataValidation>
    <dataValidation type="list" allowBlank="1" showErrorMessage="1" errorTitle="Giá trị không hợp lệ" error="Vui lòng chọn một mục trong danh sách." sqref="F10:F300">
      <formula1>"Tiền mặt,Chuyển khoản,Thẻ tín dụng,Séc,Kỳ phiếu,Khác"</formula1>
    </dataValidation>
    <dataValidation type="list" allowBlank="1" showErrorMessage="1" errorTitle="Giá trị không hợp lệ" error="Vui lòng chọn một mục trong danh sách." sqref="F2:F300">
      <formula1>"Tiền mặt,Chuyển khoản,Thẻ tín dụng,Séc,Kỳ phiếu,Khác"</formula1>
    </dataValidation>
    <dataValidation type="list" allowBlank="1" showErrorMessage="1" errorTitle="Giá trị không hợp lệ" error="Vui lòng chọn một mục trong danh sách." sqref="H10:H300">
      <formula1>"Hợp lệ,Hủy"</formula1>
    </dataValidation>
    <dataValidation type="list" allowBlank="1" showErrorMessage="1" errorTitle="Giá trị không hợp lệ" error="Vui lòng chọn một mục trong danh sách." sqref="H2:H300">
      <formula1>"Hợp lệ,Hủy"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COUNTA('Dữ liệu'!B2:B300)</f>
      </c>
      <c r="E6" s="38" t="s">
        <v>58</v>
      </c>
    </row>
    <row r="7" ht="30" customHeight="1" spans="2:5" x14ac:dyDescent="0.25">
      <c r="B7" s="36" t="s">
        <v>59</v>
      </c>
      <c r="C7" s="37">
        <f>COUNTIF('Dữ liệu'!H2:H300,"Hủy")</f>
      </c>
      <c r="E7" s="38" t="s">
        <v>60</v>
      </c>
    </row>
    <row r="8" ht="30" customHeight="1" spans="2:5" x14ac:dyDescent="0.25">
      <c r="B8" s="36" t="s">
        <v>61</v>
      </c>
      <c r="C8" s="39">
        <f>SUMIF('Dữ liệu'!H2:H300,"Hợp lệ",'Dữ liệu'!G2:G300)</f>
      </c>
      <c r="E8" s="38" t="s">
        <v>62</v>
      </c>
    </row>
    <row r="9" ht="30" customHeight="1" spans="2:5" x14ac:dyDescent="0.25">
      <c r="B9" s="36" t="s">
        <v>63</v>
      </c>
      <c r="C9" s="39">
        <f>SUMIFS('Dữ liệu'!G2:G300,'Dữ liệu'!H2:H300,"Hợp lệ",'Dữ liệu'!F2:F300,"Tiền mặt")</f>
      </c>
      <c r="E9" s="38" t="s">
        <v>64</v>
      </c>
    </row>
    <row r="10" ht="30" customHeight="1" spans="2:5" x14ac:dyDescent="0.25">
      <c r="B10" s="36" t="s">
        <v>44</v>
      </c>
      <c r="C10" s="39">
        <f>SUMIFS('Dữ liệu'!G2:G300,'Dữ liệu'!H2:H300,"Hợp lệ",'Dữ liệu'!E2:E300,"Thanh toán nhà cung cấp")</f>
      </c>
      <c r="E10" s="38" t="s">
        <v>65</v>
      </c>
    </row>
    <row r="11" spans="2:3" x14ac:dyDescent="0.25">
      <c r="B11" s="36" t="s">
        <v>18</v>
      </c>
      <c r="C11" s="39">
        <f>SUMIFS('Dữ liệu'!G2:G300,'Dữ liệu'!H2:H300,"Hợp lệ",'Dữ liệu'!E2:E300,"Công nhật / nhân công")</f>
      </c>
    </row>
    <row r="12" ht="24" customHeight="1" spans="2:5" x14ac:dyDescent="0.25">
      <c r="B12" s="36" t="s">
        <v>34</v>
      </c>
      <c r="C12" s="39">
        <f>SUMIFS('Dữ liệu'!G2:G300,'Dữ liệu'!H2:H300,"Hợp lệ",'Dữ liệu'!E2:E300,"Tạm ứng")</f>
      </c>
      <c r="E12" s="40" t="s">
        <v>66</v>
      </c>
    </row>
    <row r="13" spans="2:3" x14ac:dyDescent="0.25">
      <c r="B13" s="36" t="s">
        <v>67</v>
      </c>
      <c r="C13" s="39">
        <f>SUMIFS('Dữ liệu'!G2:G300,'Dữ liệu'!H2:H300,"Hợp lệ",'Dữ liệu'!E2:E300,"Tiền thuê")</f>
      </c>
    </row>
    <row r="14" spans="2:3" x14ac:dyDescent="0.25">
      <c r="B14" s="36" t="s">
        <v>40</v>
      </c>
      <c r="C14" s="39">
        <f>SUMIFS('Dữ liệu'!G2:G300,'Dữ liệu'!H2:H300,"Hợp lệ",'Dữ liệu'!E2:E300,"Vận chuyển / chuyển phát")</f>
      </c>
    </row>
    <row r="15" spans="2:3" x14ac:dyDescent="0.25">
      <c r="B15" s="36" t="s">
        <v>50</v>
      </c>
      <c r="C15" s="39">
        <f>SUMIFS('Dữ liệu'!G2:G300,'Dữ liệu'!H2:H300,"Hợp lệ",'Dữ liệu'!E2:E300,"Khách trả hàng")</f>
      </c>
    </row>
    <row r="16" spans="2:3" x14ac:dyDescent="0.25">
      <c r="B16" s="36" t="s">
        <v>68</v>
      </c>
      <c r="C16" s="39">
        <f>SUMIFS('Dữ liệu'!G2:G300,'Dữ liệu'!H2:H300,"Hợp lệ",'Dữ liệu'!E2:E300,"Chi phí khác")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Phiếu chi</vt:lpstr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