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<sst xmlns="http://schemas.openxmlformats.org/spreadsheetml/2006/main" count="70" uniqueCount="54">
  <si>
    <t>订单号</t>
  </si>
  <si>
    <t>客户</t>
  </si>
  <si>
    <t>下单日期</t>
  </si>
  <si>
    <t>渠道</t>
  </si>
  <si>
    <t>商品</t>
  </si>
  <si>
    <t>件</t>
  </si>
  <si>
    <t>单价</t>
  </si>
  <si>
    <t>金额</t>
  </si>
  <si>
    <t>状态</t>
  </si>
  <si>
    <t>快递 / 单号</t>
  </si>
  <si>
    <t>交车日期</t>
  </si>
  <si>
    <t>交付周期（天）</t>
  </si>
  <si>
    <t>SP-1001</t>
  </si>
  <si>
    <t>Demir Market</t>
  </si>
  <si>
    <t>WhatsApp</t>
  </si>
  <si>
    <t>封箱胶带 45mm</t>
  </si>
  <si>
    <t>已送达</t>
  </si>
  <si>
    <t>ARS-88110023</t>
  </si>
  <si>
    <t>SP-1002</t>
  </si>
  <si>
    <t>Yılmaz Kırtasiye Ltd.</t>
  </si>
  <si>
    <t>电话</t>
  </si>
  <si>
    <t>A4 纸 80g</t>
  </si>
  <si>
    <t>配送中</t>
  </si>
  <si>
    <t>MNG-4471200</t>
  </si>
  <si>
    <t>SP-1003</t>
  </si>
  <si>
    <t>Ada Temizlik</t>
  </si>
  <si>
    <t>网站</t>
  </si>
  <si>
    <t>漂白水 4 L</t>
  </si>
  <si>
    <t>准备中</t>
  </si>
  <si>
    <t/>
  </si>
  <si>
    <t>SP-1004</t>
  </si>
  <si>
    <t>Kaya İnşaat</t>
  </si>
  <si>
    <t>门店</t>
  </si>
  <si>
    <t>缠绕膜 45cm</t>
  </si>
  <si>
    <t>SP-1005</t>
  </si>
  <si>
    <t>Öz Gıda</t>
  </si>
  <si>
    <t>Trendyol</t>
  </si>
  <si>
    <t>U盘 64 GB</t>
  </si>
  <si>
    <t>已取消</t>
  </si>
  <si>
    <t>订单跟踪 Excel 模板</t>
  </si>
  <si>
    <t>免费 Excel 模板 · stokexcel.com</t>
  </si>
  <si>
    <t>汇总</t>
  </si>
  <si>
    <t>使用方法</t>
  </si>
  <si>
    <t>订单总数</t>
  </si>
  <si>
    <t>1. 每收到一个订单就新增一行；金额自动计算。</t>
  </si>
  <si>
    <t>订单总金额</t>
  </si>
  <si>
    <t>2. 在“状态”列中依次推进：准备中 → 配送中 → 已送达。</t>
  </si>
  <si>
    <t>3. 填写快递单号；客户询问时，在一处就能查到。</t>
  </si>
  <si>
    <t>待处理（准备中 + 配送中）</t>
  </si>
  <si>
    <t>4. 填入送达日期后，“交付周期（天）”列会显示您用了几天送达。</t>
  </si>
  <si>
    <t>5. 通过“渠道”列可以看出哪个销售渠道效果好。</t>
  </si>
  <si>
    <t>平均订单金额</t>
  </si>
  <si>
    <t>Excel 不够用时：用 Ofisx 在云端和手机上自动完成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</si>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</sst>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"已送达"</formula>
    </cfRule>
  </conditionalFormatting>
  <conditionalFormatting sqref="I2:I300">
    <cfRule type="cellIs" dxfId="1" priority="1" operator="equal">
      <formula>"已取消"</formula>
    </cfRule>
  </conditionalFormatting>
  <conditionalFormatting sqref="I2:I300">
    <cfRule type="cellIs" dxfId="2" priority="1" operator="equal">
      <formula>"准备中"</formula>
    </cfRule>
  </conditionalFormatting>
  <dataValidations count="4">
    <dataValidation type="list" allowBlank="1" showErrorMessage="1" errorTitle="无效值" error="请从列表中选择一项。" sqref="D10:D300">
      <formula1>"门店,电话,WhatsApp,网站,Trendyol,Hepsiburada"</formula1>
    </dataValidation>
    <dataValidation type="list" allowBlank="1" showErrorMessage="1" errorTitle="无效值" error="请从列表中选择一项。" sqref="D2:D300">
      <formula1>"门店,电话,WhatsApp,网站,Trendyol,Hepsiburada"</formula1>
    </dataValidation>
    <dataValidation type="list" allowBlank="1" showErrorMessage="1" errorTitle="无效值" error="请从列表中选择一项。" sqref="I10:I300">
      <formula1>"准备中,配送中,已送达,已取消"</formula1>
    </dataValidation>
    <dataValidation type="list" allowBlank="1" showErrorMessage="1" errorTitle="无效值" error="请从列表中选择一项。" sqref="I2:I300">
      <formula1>"准备中,配送中,已送达,已取消"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COUNTA('数据'!A2:A300)</f>
      </c>
      <c r="E6" s="19" t="s">
        <v>44</v>
      </c>
    </row>
    <row r="7" ht="30" customHeight="1" spans="2:5" x14ac:dyDescent="0.25">
      <c r="B7" s="17" t="s">
        <v>45</v>
      </c>
      <c r="C7" s="20">
        <f>SUM('数据'!H2:H300)</f>
      </c>
      <c r="E7" s="19" t="s">
        <v>46</v>
      </c>
    </row>
    <row r="8" ht="30" customHeight="1" spans="2:5" x14ac:dyDescent="0.25">
      <c r="B8" s="17" t="s">
        <v>16</v>
      </c>
      <c r="C8" s="18">
        <f>COUNTIF('数据'!I2:I300,"已送达")</f>
      </c>
      <c r="E8" s="19" t="s">
        <v>47</v>
      </c>
    </row>
    <row r="9" ht="30" customHeight="1" spans="2:5" x14ac:dyDescent="0.25">
      <c r="B9" s="17" t="s">
        <v>48</v>
      </c>
      <c r="C9" s="18">
        <f>COUNTIF('数据'!I2:I300,"准备中")+COUNTIF('数据'!I2:I300,"配送中")</f>
      </c>
      <c r="E9" s="19" t="s">
        <v>49</v>
      </c>
    </row>
    <row r="10" ht="30" customHeight="1" spans="2:5" x14ac:dyDescent="0.25">
      <c r="B10" s="17" t="s">
        <v>38</v>
      </c>
      <c r="C10" s="18">
        <f>COUNTIF('数据'!I2:I300,"已取消")</f>
      </c>
      <c r="E10" s="19" t="s">
        <v>50</v>
      </c>
    </row>
    <row r="11" spans="2:3" x14ac:dyDescent="0.25">
      <c r="B11" s="17" t="s">
        <v>51</v>
      </c>
      <c r="C11" s="20">
        <f>IFERROR(AVERAGE('数据'!H2:H300),0)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